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BCP\_BCP Office Administration\_BCP_Team Member Forms\SteveP\Pratt Personal\Home\Town\FinCom\Excel Files 27Jun2019\"/>
    </mc:Choice>
  </mc:AlternateContent>
  <bookViews>
    <workbookView xWindow="0" yWindow="0" windowWidth="17280" windowHeight="9195"/>
  </bookViews>
  <sheets>
    <sheet name="Full" sheetId="1" r:id="rId1"/>
  </sheets>
  <definedNames>
    <definedName name="_xlnm._FilterDatabase" localSheetId="0" hidden="1">Full!$A$1:$P$82</definedName>
    <definedName name="_xlnm.Print_Titles" localSheetId="0">Full!$1:$1</definedName>
  </definedNames>
  <calcPr calcId="152511"/>
</workbook>
</file>

<file path=xl/calcChain.xml><?xml version="1.0" encoding="utf-8"?>
<calcChain xmlns="http://schemas.openxmlformats.org/spreadsheetml/2006/main">
  <c r="K2" i="1" l="1"/>
  <c r="O82" i="1"/>
  <c r="M82" i="1"/>
  <c r="K82" i="1"/>
  <c r="N82" i="1"/>
  <c r="L82" i="1"/>
  <c r="J82" i="1"/>
  <c r="O81" i="1"/>
  <c r="M81" i="1"/>
  <c r="K81" i="1"/>
  <c r="N81" i="1"/>
  <c r="L81" i="1"/>
  <c r="J81" i="1"/>
  <c r="O80" i="1"/>
  <c r="M80" i="1"/>
  <c r="K80" i="1"/>
  <c r="N80" i="1"/>
  <c r="L80" i="1"/>
  <c r="J80" i="1"/>
  <c r="O79" i="1"/>
  <c r="M79" i="1"/>
  <c r="K79" i="1"/>
  <c r="N79" i="1"/>
  <c r="L79" i="1"/>
  <c r="J79" i="1"/>
  <c r="O78" i="1"/>
  <c r="M78" i="1"/>
  <c r="K78" i="1"/>
  <c r="N78" i="1"/>
  <c r="L78" i="1"/>
  <c r="J78" i="1"/>
  <c r="O77" i="1"/>
  <c r="M77" i="1"/>
  <c r="K77" i="1"/>
  <c r="N77" i="1"/>
  <c r="L77" i="1"/>
  <c r="J77" i="1"/>
  <c r="O76" i="1"/>
  <c r="M76" i="1"/>
  <c r="K76" i="1"/>
  <c r="N76" i="1"/>
  <c r="L76" i="1"/>
  <c r="J76" i="1"/>
  <c r="O75" i="1"/>
  <c r="M75" i="1"/>
  <c r="K75" i="1"/>
  <c r="N75" i="1"/>
  <c r="L75" i="1"/>
  <c r="J75" i="1"/>
  <c r="O74" i="1"/>
  <c r="M74" i="1"/>
  <c r="K74" i="1"/>
  <c r="N74" i="1"/>
  <c r="L74" i="1"/>
  <c r="J74" i="1"/>
  <c r="O73" i="1"/>
  <c r="M73" i="1"/>
  <c r="K73" i="1"/>
  <c r="N73" i="1"/>
  <c r="L73" i="1"/>
  <c r="J73" i="1"/>
  <c r="O72" i="1"/>
  <c r="M72" i="1"/>
  <c r="K72" i="1"/>
  <c r="N72" i="1"/>
  <c r="L72" i="1"/>
  <c r="J72" i="1"/>
  <c r="O71" i="1"/>
  <c r="M71" i="1"/>
  <c r="K71" i="1"/>
  <c r="N71" i="1"/>
  <c r="L71" i="1"/>
  <c r="J71" i="1"/>
  <c r="O70" i="1"/>
  <c r="M70" i="1"/>
  <c r="K70" i="1"/>
  <c r="N70" i="1"/>
  <c r="L70" i="1"/>
  <c r="J70" i="1"/>
  <c r="O69" i="1"/>
  <c r="M69" i="1"/>
  <c r="K69" i="1"/>
  <c r="N69" i="1"/>
  <c r="L69" i="1"/>
  <c r="J69" i="1"/>
  <c r="O68" i="1"/>
  <c r="M68" i="1"/>
  <c r="K68" i="1"/>
  <c r="N68" i="1"/>
  <c r="L68" i="1"/>
  <c r="J68" i="1"/>
  <c r="O67" i="1"/>
  <c r="M67" i="1"/>
  <c r="K67" i="1"/>
  <c r="N67" i="1"/>
  <c r="L67" i="1"/>
  <c r="J67" i="1"/>
  <c r="O66" i="1"/>
  <c r="M66" i="1"/>
  <c r="K66" i="1"/>
  <c r="N66" i="1"/>
  <c r="L66" i="1"/>
  <c r="J66" i="1"/>
  <c r="O65" i="1"/>
  <c r="M65" i="1"/>
  <c r="K65" i="1"/>
  <c r="N65" i="1"/>
  <c r="L65" i="1"/>
  <c r="J65" i="1"/>
  <c r="O64" i="1"/>
  <c r="M64" i="1"/>
  <c r="K64" i="1"/>
  <c r="N64" i="1"/>
  <c r="L64" i="1"/>
  <c r="J64" i="1"/>
  <c r="O63" i="1"/>
  <c r="M63" i="1"/>
  <c r="K63" i="1"/>
  <c r="N63" i="1"/>
  <c r="L63" i="1"/>
  <c r="J63" i="1"/>
  <c r="O62" i="1"/>
  <c r="M62" i="1"/>
  <c r="K62" i="1"/>
  <c r="N62" i="1"/>
  <c r="L62" i="1"/>
  <c r="J62" i="1"/>
  <c r="O61" i="1"/>
  <c r="M61" i="1"/>
  <c r="K61" i="1"/>
  <c r="N61" i="1"/>
  <c r="L61" i="1"/>
  <c r="J61" i="1"/>
  <c r="O60" i="1"/>
  <c r="M60" i="1"/>
  <c r="K60" i="1"/>
  <c r="N60" i="1"/>
  <c r="L60" i="1"/>
  <c r="J60" i="1"/>
  <c r="O59" i="1"/>
  <c r="M59" i="1"/>
  <c r="K59" i="1"/>
  <c r="N59" i="1"/>
  <c r="L59" i="1"/>
  <c r="J59" i="1"/>
  <c r="O58" i="1"/>
  <c r="M58" i="1"/>
  <c r="K58" i="1"/>
  <c r="N58" i="1"/>
  <c r="L58" i="1"/>
  <c r="J58" i="1"/>
  <c r="O57" i="1"/>
  <c r="M57" i="1"/>
  <c r="K57" i="1"/>
  <c r="N57" i="1"/>
  <c r="L57" i="1"/>
  <c r="J57" i="1"/>
  <c r="O56" i="1"/>
  <c r="M56" i="1"/>
  <c r="K56" i="1"/>
  <c r="N56" i="1"/>
  <c r="L56" i="1"/>
  <c r="J56" i="1"/>
  <c r="O55" i="1"/>
  <c r="M55" i="1"/>
  <c r="K55" i="1"/>
  <c r="N55" i="1"/>
  <c r="L55" i="1"/>
  <c r="J55" i="1"/>
  <c r="O54" i="1"/>
  <c r="M54" i="1"/>
  <c r="K54" i="1"/>
  <c r="N54" i="1"/>
  <c r="L54" i="1"/>
  <c r="J54" i="1"/>
  <c r="O53" i="1"/>
  <c r="M53" i="1"/>
  <c r="K53" i="1"/>
  <c r="N53" i="1"/>
  <c r="L53" i="1"/>
  <c r="J53" i="1"/>
  <c r="O52" i="1"/>
  <c r="M52" i="1"/>
  <c r="K52" i="1"/>
  <c r="N52" i="1"/>
  <c r="L52" i="1"/>
  <c r="J52" i="1"/>
  <c r="O51" i="1"/>
  <c r="M51" i="1"/>
  <c r="K51" i="1"/>
  <c r="N51" i="1"/>
  <c r="L51" i="1"/>
  <c r="J51" i="1"/>
  <c r="O50" i="1"/>
  <c r="M50" i="1"/>
  <c r="K50" i="1"/>
  <c r="N50" i="1"/>
  <c r="L50" i="1"/>
  <c r="J50" i="1"/>
  <c r="O49" i="1"/>
  <c r="M49" i="1"/>
  <c r="K49" i="1"/>
  <c r="N49" i="1"/>
  <c r="L49" i="1"/>
  <c r="J49" i="1"/>
  <c r="O48" i="1"/>
  <c r="M48" i="1"/>
  <c r="K48" i="1"/>
  <c r="N48" i="1"/>
  <c r="L48" i="1"/>
  <c r="J48" i="1"/>
  <c r="O47" i="1"/>
  <c r="M47" i="1"/>
  <c r="K47" i="1"/>
  <c r="N47" i="1"/>
  <c r="L47" i="1"/>
  <c r="J47" i="1"/>
  <c r="O46" i="1"/>
  <c r="M46" i="1"/>
  <c r="K46" i="1"/>
  <c r="N46" i="1"/>
  <c r="L46" i="1"/>
  <c r="J46" i="1"/>
  <c r="O45" i="1"/>
  <c r="M45" i="1"/>
  <c r="K45" i="1"/>
  <c r="N45" i="1"/>
  <c r="L45" i="1"/>
  <c r="J45" i="1"/>
  <c r="O44" i="1"/>
  <c r="M44" i="1"/>
  <c r="K44" i="1"/>
  <c r="N44" i="1"/>
  <c r="L44" i="1"/>
  <c r="J44" i="1"/>
  <c r="O43" i="1"/>
  <c r="M43" i="1"/>
  <c r="K43" i="1"/>
  <c r="N43" i="1"/>
  <c r="L43" i="1"/>
  <c r="J43" i="1"/>
  <c r="O42" i="1"/>
  <c r="M42" i="1"/>
  <c r="K42" i="1"/>
  <c r="N42" i="1"/>
  <c r="L42" i="1"/>
  <c r="J42" i="1"/>
  <c r="O41" i="1"/>
  <c r="M41" i="1"/>
  <c r="K41" i="1"/>
  <c r="N41" i="1"/>
  <c r="L41" i="1"/>
  <c r="J41" i="1"/>
  <c r="O40" i="1"/>
  <c r="M40" i="1"/>
  <c r="K40" i="1"/>
  <c r="N40" i="1"/>
  <c r="L40" i="1"/>
  <c r="J40" i="1"/>
  <c r="O39" i="1"/>
  <c r="M39" i="1"/>
  <c r="K39" i="1"/>
  <c r="N39" i="1"/>
  <c r="L39" i="1"/>
  <c r="J39" i="1"/>
  <c r="O38" i="1"/>
  <c r="M38" i="1"/>
  <c r="K38" i="1"/>
  <c r="N38" i="1"/>
  <c r="L38" i="1"/>
  <c r="J38" i="1"/>
  <c r="O37" i="1"/>
  <c r="M37" i="1"/>
  <c r="K37" i="1"/>
  <c r="N37" i="1"/>
  <c r="L37" i="1"/>
  <c r="J37" i="1"/>
  <c r="O36" i="1"/>
  <c r="M36" i="1"/>
  <c r="K36" i="1"/>
  <c r="N36" i="1"/>
  <c r="L36" i="1"/>
  <c r="J36" i="1"/>
  <c r="O35" i="1"/>
  <c r="M35" i="1"/>
  <c r="K35" i="1"/>
  <c r="N35" i="1"/>
  <c r="L35" i="1"/>
  <c r="J35" i="1"/>
  <c r="O34" i="1"/>
  <c r="M34" i="1"/>
  <c r="K34" i="1"/>
  <c r="N34" i="1"/>
  <c r="L34" i="1"/>
  <c r="J34" i="1"/>
  <c r="O33" i="1"/>
  <c r="M33" i="1"/>
  <c r="K33" i="1"/>
  <c r="N33" i="1"/>
  <c r="L33" i="1"/>
  <c r="J33" i="1"/>
  <c r="O32" i="1"/>
  <c r="M32" i="1"/>
  <c r="K32" i="1"/>
  <c r="N32" i="1"/>
  <c r="L32" i="1"/>
  <c r="J32" i="1"/>
  <c r="O31" i="1"/>
  <c r="M31" i="1"/>
  <c r="K31" i="1"/>
  <c r="N31" i="1"/>
  <c r="L31" i="1"/>
  <c r="J31" i="1"/>
  <c r="O30" i="1"/>
  <c r="M30" i="1"/>
  <c r="K30" i="1"/>
  <c r="N30" i="1"/>
  <c r="L30" i="1"/>
  <c r="J30" i="1"/>
  <c r="O29" i="1"/>
  <c r="M29" i="1"/>
  <c r="K29" i="1"/>
  <c r="N29" i="1"/>
  <c r="L29" i="1"/>
  <c r="J29" i="1"/>
  <c r="O28" i="1"/>
  <c r="M28" i="1"/>
  <c r="K28" i="1"/>
  <c r="N28" i="1"/>
  <c r="L28" i="1"/>
  <c r="J28" i="1"/>
  <c r="O27" i="1"/>
  <c r="M27" i="1"/>
  <c r="K27" i="1"/>
  <c r="N27" i="1"/>
  <c r="L27" i="1"/>
  <c r="J27" i="1"/>
  <c r="O26" i="1"/>
  <c r="M26" i="1"/>
  <c r="K26" i="1"/>
  <c r="N26" i="1"/>
  <c r="L26" i="1"/>
  <c r="J26" i="1"/>
  <c r="O25" i="1"/>
  <c r="M25" i="1"/>
  <c r="K25" i="1"/>
  <c r="N25" i="1"/>
  <c r="L25" i="1"/>
  <c r="J25" i="1"/>
  <c r="O24" i="1"/>
  <c r="M24" i="1"/>
  <c r="K24" i="1"/>
  <c r="N24" i="1"/>
  <c r="L24" i="1"/>
  <c r="J24" i="1"/>
  <c r="O23" i="1"/>
  <c r="M23" i="1"/>
  <c r="K23" i="1"/>
  <c r="N23" i="1"/>
  <c r="L23" i="1"/>
  <c r="J23" i="1"/>
  <c r="O22" i="1"/>
  <c r="M22" i="1"/>
  <c r="K22" i="1"/>
  <c r="N22" i="1"/>
  <c r="L22" i="1"/>
  <c r="J22" i="1"/>
  <c r="O21" i="1"/>
  <c r="M21" i="1"/>
  <c r="K21" i="1"/>
  <c r="N21" i="1"/>
  <c r="L21" i="1"/>
  <c r="J21" i="1"/>
  <c r="O20" i="1"/>
  <c r="M20" i="1"/>
  <c r="K20" i="1"/>
  <c r="N20" i="1"/>
  <c r="L20" i="1"/>
  <c r="J20" i="1"/>
  <c r="O19" i="1"/>
  <c r="M19" i="1"/>
  <c r="K19" i="1"/>
  <c r="N19" i="1"/>
  <c r="L19" i="1"/>
  <c r="J19" i="1"/>
  <c r="O18" i="1"/>
  <c r="M18" i="1"/>
  <c r="K18" i="1"/>
  <c r="N18" i="1"/>
  <c r="L18" i="1"/>
  <c r="J18" i="1"/>
  <c r="O17" i="1"/>
  <c r="M17" i="1"/>
  <c r="K17" i="1"/>
  <c r="N17" i="1"/>
  <c r="L17" i="1"/>
  <c r="J17" i="1"/>
  <c r="O16" i="1"/>
  <c r="M16" i="1"/>
  <c r="K16" i="1"/>
  <c r="N16" i="1"/>
  <c r="L16" i="1"/>
  <c r="J16" i="1"/>
  <c r="O15" i="1"/>
  <c r="M15" i="1"/>
  <c r="K15" i="1"/>
  <c r="N15" i="1"/>
  <c r="L15" i="1"/>
  <c r="J15" i="1"/>
  <c r="O14" i="1"/>
  <c r="M14" i="1"/>
  <c r="K14" i="1"/>
  <c r="N14" i="1"/>
  <c r="L14" i="1"/>
  <c r="J14" i="1"/>
  <c r="O13" i="1"/>
  <c r="M13" i="1"/>
  <c r="K13" i="1"/>
  <c r="N13" i="1"/>
  <c r="L13" i="1"/>
  <c r="J13" i="1"/>
  <c r="O12" i="1"/>
  <c r="M12" i="1"/>
  <c r="K12" i="1"/>
  <c r="N12" i="1"/>
  <c r="L12" i="1"/>
  <c r="J12" i="1"/>
  <c r="O11" i="1"/>
  <c r="M11" i="1"/>
  <c r="K11" i="1"/>
  <c r="N11" i="1"/>
  <c r="L11" i="1"/>
  <c r="J11" i="1"/>
  <c r="O10" i="1"/>
  <c r="M10" i="1"/>
  <c r="K10" i="1"/>
  <c r="N10" i="1"/>
  <c r="L10" i="1"/>
  <c r="J10" i="1"/>
  <c r="O9" i="1"/>
  <c r="M9" i="1"/>
  <c r="K9" i="1"/>
  <c r="N9" i="1"/>
  <c r="L9" i="1"/>
  <c r="J9" i="1"/>
  <c r="O8" i="1"/>
  <c r="M8" i="1"/>
  <c r="K8" i="1"/>
  <c r="N8" i="1"/>
  <c r="L8" i="1"/>
  <c r="J8" i="1"/>
  <c r="O7" i="1"/>
  <c r="M7" i="1"/>
  <c r="K7" i="1"/>
  <c r="N7" i="1"/>
  <c r="L7" i="1"/>
  <c r="J7" i="1"/>
  <c r="O6" i="1"/>
  <c r="M6" i="1"/>
  <c r="K6" i="1"/>
  <c r="N6" i="1"/>
  <c r="L6" i="1"/>
  <c r="J6" i="1"/>
  <c r="O5" i="1"/>
  <c r="M5" i="1"/>
  <c r="K5" i="1"/>
  <c r="N5" i="1"/>
  <c r="L5" i="1"/>
  <c r="J5" i="1"/>
  <c r="N4" i="1"/>
  <c r="N3" i="1"/>
  <c r="N2" i="1"/>
  <c r="L4" i="1"/>
  <c r="L3" i="1"/>
  <c r="L2" i="1"/>
  <c r="J4" i="1"/>
  <c r="J3" i="1"/>
  <c r="J2" i="1"/>
  <c r="O4" i="1"/>
  <c r="O3" i="1"/>
  <c r="O2" i="1"/>
  <c r="M4" i="1"/>
  <c r="M3" i="1"/>
  <c r="M2" i="1"/>
  <c r="K4" i="1"/>
  <c r="K3" i="1"/>
</calcChain>
</file>

<file path=xl/sharedStrings.xml><?xml version="1.0" encoding="utf-8"?>
<sst xmlns="http://schemas.openxmlformats.org/spreadsheetml/2006/main" count="286" uniqueCount="74">
  <si>
    <t>DOR Code</t>
  </si>
  <si>
    <t>Municipality</t>
  </si>
  <si>
    <t>Year</t>
  </si>
  <si>
    <t>Rank**</t>
  </si>
  <si>
    <t>001</t>
  </si>
  <si>
    <t>Abington</t>
  </si>
  <si>
    <t/>
  </si>
  <si>
    <t>042</t>
  </si>
  <si>
    <t>Bridgewater</t>
  </si>
  <si>
    <t>044</t>
  </si>
  <si>
    <t>Brockton</t>
  </si>
  <si>
    <t>052</t>
  </si>
  <si>
    <t>Carver</t>
  </si>
  <si>
    <t>082</t>
  </si>
  <si>
    <t>Duxbury</t>
  </si>
  <si>
    <t>083</t>
  </si>
  <si>
    <t>East Bridgewater</t>
  </si>
  <si>
    <t>118</t>
  </si>
  <si>
    <t>Halifax</t>
  </si>
  <si>
    <t>122</t>
  </si>
  <si>
    <t>Hanover</t>
  </si>
  <si>
    <t>123</t>
  </si>
  <si>
    <t>Hanson</t>
  </si>
  <si>
    <t>131</t>
  </si>
  <si>
    <t>Hingham</t>
  </si>
  <si>
    <t>142</t>
  </si>
  <si>
    <t>Hull</t>
  </si>
  <si>
    <t>145</t>
  </si>
  <si>
    <t>Kingston</t>
  </si>
  <si>
    <t>146</t>
  </si>
  <si>
    <t>Lakeville</t>
  </si>
  <si>
    <t>169</t>
  </si>
  <si>
    <t>Marion</t>
  </si>
  <si>
    <t>171</t>
  </si>
  <si>
    <t>Marshfield</t>
  </si>
  <si>
    <t>173</t>
  </si>
  <si>
    <t>Mattapoisett</t>
  </si>
  <si>
    <t>182</t>
  </si>
  <si>
    <t>Middleborough</t>
  </si>
  <si>
    <t>219</t>
  </si>
  <si>
    <t>Norwell</t>
  </si>
  <si>
    <t>231</t>
  </si>
  <si>
    <t>Pembroke</t>
  </si>
  <si>
    <t>239</t>
  </si>
  <si>
    <t>Plymouth</t>
  </si>
  <si>
    <t>240</t>
  </si>
  <si>
    <t>Plympton</t>
  </si>
  <si>
    <t>250</t>
  </si>
  <si>
    <t>Rochester</t>
  </si>
  <si>
    <t>251</t>
  </si>
  <si>
    <t>Rockland</t>
  </si>
  <si>
    <t>264</t>
  </si>
  <si>
    <t>Scituate</t>
  </si>
  <si>
    <t>310</t>
  </si>
  <si>
    <t>Wareham</t>
  </si>
  <si>
    <t>322</t>
  </si>
  <si>
    <t>West Bridgewater</t>
  </si>
  <si>
    <t>338</t>
  </si>
  <si>
    <t>Whitman</t>
  </si>
  <si>
    <t>2007 to 2000</t>
  </si>
  <si>
    <t>2019 to 2000</t>
  </si>
  <si>
    <t>2019 to 2007</t>
  </si>
  <si>
    <t>Percent Change RANK: 1 = highest</t>
  </si>
  <si>
    <t>Number SFH Parcels (101)</t>
  </si>
  <si>
    <t xml:space="preserve">Average SFH Assessed  Value </t>
  </si>
  <si>
    <t>Average SFH Real Property Tax</t>
  </si>
  <si>
    <t>Change in SFH Parcels</t>
  </si>
  <si>
    <t>% Change SFH Parcels (101)</t>
  </si>
  <si>
    <t xml:space="preserve">$ Change in Average SFH Value </t>
  </si>
  <si>
    <t>$ Change in SFH Real Property Tax</t>
  </si>
  <si>
    <t xml:space="preserve">% Change in Average SFH Assessed Value </t>
  </si>
  <si>
    <t>Total Single Family Home (SFH) Assessed Values</t>
  </si>
  <si>
    <t>% Change in Average SFH Real Property Tax</t>
  </si>
  <si>
    <t>Fiscal Year Analysis:   2019 to 2007; 2019 to 2000;   2007 to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</si>
</sst>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color rgb="FF4C4C4C"/>
      <name val="Calibri"/>
      <family val="2"/>
      <scheme val="minor"/>
    </font>
    <font>
      <sz val="10"/>
      <name val="Calibri"/>
      <family val="2"/>
      <scheme val="minor"/>
    </font>
    <font>
      <sz val="10"/>
      <color rgb="FF4C4C4C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7" borderId="0" xfId="0" quotePrefix="1" applyFont="1" applyFill="1" applyBorder="1" applyAlignment="1">
      <alignment horizontal="center" vertical="center"/>
    </xf>
    <xf numFmtId="3" fontId="5" fillId="7" borderId="0" xfId="0" applyNumberFormat="1" applyFont="1" applyFill="1" applyBorder="1">
      <alignment vertical="center"/>
    </xf>
    <xf numFmtId="164" fontId="5" fillId="7" borderId="0" xfId="1" applyNumberFormat="1" applyFont="1" applyFill="1" applyBorder="1">
      <alignment vertical="center"/>
    </xf>
    <xf numFmtId="0" fontId="2" fillId="5" borderId="1" xfId="0" applyFont="1" applyFill="1" applyBorder="1" applyAlignment="1">
      <alignment horizontal="left" wrapText="1"/>
    </xf>
    <xf numFmtId="0" fontId="5" fillId="5" borderId="0" xfId="0" applyFont="1" applyFill="1" applyAlignment="1">
      <alignment horizontal="left" wrapText="1"/>
    </xf>
    <xf numFmtId="0" fontId="3" fillId="4" borderId="0" xfId="0" applyFont="1" applyFill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left" vertical="center" wrapText="1" shrinkToFit="1"/>
    </xf>
    <xf numFmtId="0" fontId="4" fillId="3" borderId="0" xfId="0" applyFont="1" applyFill="1" applyBorder="1" applyAlignment="1">
      <alignment horizontal="center" vertical="center" wrapText="1" shrinkToFit="1"/>
    </xf>
    <xf numFmtId="3" fontId="4" fillId="3" borderId="0" xfId="0" applyNumberFormat="1" applyFont="1" applyFill="1" applyBorder="1" applyAlignment="1">
      <alignment horizontal="right" vertical="center" wrapText="1" shrinkToFit="1"/>
    </xf>
    <xf numFmtId="0" fontId="5" fillId="0" borderId="0" xfId="0" quotePrefix="1" applyFont="1" applyBorder="1" applyAlignment="1">
      <alignment horizontal="center" vertical="center"/>
    </xf>
    <xf numFmtId="3" fontId="3" fillId="0" borderId="0" xfId="0" applyNumberFormat="1" applyFont="1" applyBorder="1">
      <alignment vertical="center"/>
    </xf>
    <xf numFmtId="164" fontId="3" fillId="0" borderId="0" xfId="1" applyNumberFormat="1" applyFont="1" applyBorder="1">
      <alignment vertical="center"/>
    </xf>
    <xf numFmtId="0" fontId="2" fillId="6" borderId="0" xfId="0" applyFont="1" applyFill="1" applyBorder="1" applyAlignment="1">
      <alignment horizontal="left" vertical="center" wrapText="1" shrinkToFit="1"/>
    </xf>
    <xf numFmtId="0" fontId="2" fillId="6" borderId="0" xfId="0" applyFont="1" applyFill="1" applyBorder="1" applyAlignment="1">
      <alignment horizontal="center" vertical="center" wrapText="1" shrinkToFit="1"/>
    </xf>
    <xf numFmtId="3" fontId="2" fillId="6" borderId="0" xfId="0" applyNumberFormat="1" applyFont="1" applyFill="1" applyBorder="1" applyAlignment="1">
      <alignment horizontal="right" vertical="center" wrapText="1" shrinkToFit="1"/>
    </xf>
    <xf numFmtId="0" fontId="5" fillId="6" borderId="0" xfId="0" quotePrefix="1" applyFont="1" applyFill="1" applyBorder="1" applyAlignment="1">
      <alignment horizontal="center" vertical="center"/>
    </xf>
    <xf numFmtId="3" fontId="5" fillId="6" borderId="0" xfId="0" applyNumberFormat="1" applyFont="1" applyFill="1" applyBorder="1">
      <alignment vertical="center"/>
    </xf>
    <xf numFmtId="164" fontId="5" fillId="6" borderId="0" xfId="1" applyNumberFormat="1" applyFont="1" applyFill="1" applyBorder="1">
      <alignment vertical="center"/>
    </xf>
    <xf numFmtId="0" fontId="4" fillId="7" borderId="0" xfId="0" applyFont="1" applyFill="1" applyBorder="1" applyAlignment="1">
      <alignment horizontal="left" vertical="center" wrapText="1" shrinkToFit="1"/>
    </xf>
    <xf numFmtId="0" fontId="4" fillId="7" borderId="0" xfId="0" applyFont="1" applyFill="1" applyBorder="1" applyAlignment="1">
      <alignment horizontal="center" vertical="center" wrapText="1" shrinkToFit="1"/>
    </xf>
    <xf numFmtId="3" fontId="4" fillId="7" borderId="0" xfId="0" applyNumberFormat="1" applyFont="1" applyFill="1" applyBorder="1" applyAlignment="1">
      <alignment horizontal="right" vertical="center" wrapText="1" shrinkToFit="1"/>
    </xf>
    <xf numFmtId="3" fontId="3" fillId="7" borderId="0" xfId="0" applyNumberFormat="1" applyFont="1" applyFill="1" applyBorder="1">
      <alignment vertical="center"/>
    </xf>
    <xf numFmtId="164" fontId="3" fillId="7" borderId="0" xfId="1" applyNumberFormat="1" applyFont="1" applyFill="1" applyBorder="1">
      <alignment vertical="center"/>
    </xf>
    <xf numFmtId="0" fontId="2" fillId="7" borderId="0" xfId="0" applyFont="1" applyFill="1" applyBorder="1" applyAlignment="1">
      <alignment horizontal="left" vertical="center" wrapText="1" shrinkToFit="1"/>
    </xf>
    <xf numFmtId="0" fontId="2" fillId="7" borderId="0" xfId="0" applyFont="1" applyFill="1" applyBorder="1" applyAlignment="1">
      <alignment horizontal="center" vertical="center" wrapText="1" shrinkToFit="1"/>
    </xf>
    <xf numFmtId="3" fontId="2" fillId="7" borderId="0" xfId="0" applyNumberFormat="1" applyFont="1" applyFill="1" applyBorder="1" applyAlignment="1">
      <alignment horizontal="right" vertical="center" wrapText="1" shrinkToFi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5A0DB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tabSelected="1" zoomScale="110" zoomScaleNormal="11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P68" sqref="P68"/>
    </sheetView>
  </sheetViews>
  <sheetFormatPr defaultRowHeight="12.75" x14ac:dyDescent="0.2"/>
  <cols>
    <col min="1" max="1" width="7.28515625" bestFit="1" customWidth="1"/>
    <col min="2" max="2" width="15.5703125" bestFit="1" customWidth="1"/>
    <col min="3" max="3" width="6.42578125" style="1" customWidth="1"/>
    <col min="4" max="4" width="12.140625" customWidth="1"/>
    <col min="5" max="5" width="7.28515625" customWidth="1"/>
    <col min="6" max="6" width="10.42578125" customWidth="1"/>
    <col min="7" max="7" width="7.85546875" customWidth="1"/>
    <col min="8" max="8" width="9.28515625" hidden="1" customWidth="1"/>
    <col min="9" max="9" width="11.7109375" bestFit="1" customWidth="1"/>
    <col min="10" max="10" width="6.85546875" bestFit="1" customWidth="1"/>
    <col min="11" max="11" width="7.5703125" customWidth="1"/>
    <col min="13" max="13" width="10.5703125" customWidth="1"/>
    <col min="15" max="15" width="9.5703125" customWidth="1"/>
    <col min="16" max="16" width="9.28515625" customWidth="1"/>
  </cols>
  <sheetData>
    <row r="1" spans="1:16" ht="66" customHeight="1" x14ac:dyDescent="0.2">
      <c r="A1" s="8" t="s">
        <v>0</v>
      </c>
      <c r="B1" s="8" t="s">
        <v>1</v>
      </c>
      <c r="C1" s="9" t="s">
        <v>2</v>
      </c>
      <c r="D1" s="8" t="s">
        <v>71</v>
      </c>
      <c r="E1" s="8" t="s">
        <v>63</v>
      </c>
      <c r="F1" s="8" t="s">
        <v>64</v>
      </c>
      <c r="G1" s="8" t="s">
        <v>65</v>
      </c>
      <c r="H1" s="8" t="s">
        <v>3</v>
      </c>
      <c r="I1" s="5" t="s">
        <v>73</v>
      </c>
      <c r="J1" s="6" t="s">
        <v>66</v>
      </c>
      <c r="K1" s="6" t="s">
        <v>67</v>
      </c>
      <c r="L1" s="6" t="s">
        <v>68</v>
      </c>
      <c r="M1" s="6" t="s">
        <v>70</v>
      </c>
      <c r="N1" s="6" t="s">
        <v>69</v>
      </c>
      <c r="O1" s="7" t="s">
        <v>72</v>
      </c>
      <c r="P1" s="7" t="s">
        <v>62</v>
      </c>
    </row>
    <row r="2" spans="1:16" x14ac:dyDescent="0.2">
      <c r="A2" s="10" t="s">
        <v>4</v>
      </c>
      <c r="B2" s="10" t="s">
        <v>5</v>
      </c>
      <c r="C2" s="11">
        <v>2019</v>
      </c>
      <c r="D2" s="12">
        <v>1383248300</v>
      </c>
      <c r="E2" s="12">
        <v>3806</v>
      </c>
      <c r="F2" s="12">
        <v>363439</v>
      </c>
      <c r="G2" s="12">
        <v>6320</v>
      </c>
      <c r="H2" s="12" t="s">
        <v>6</v>
      </c>
      <c r="I2" s="13" t="s">
        <v>60</v>
      </c>
      <c r="J2" s="14">
        <f>+E2-E4</f>
        <v>375</v>
      </c>
      <c r="K2" s="15">
        <f>+E2/E4-1</f>
        <v>0.10929758088020991</v>
      </c>
      <c r="L2" s="14">
        <f>+F2-F4</f>
        <v>210761</v>
      </c>
      <c r="M2" s="15">
        <f>+F2/F4-1</f>
        <v>1.3804280904910988</v>
      </c>
      <c r="N2" s="14">
        <f>+G2-G4</f>
        <v>3404</v>
      </c>
      <c r="O2" s="15">
        <f>+G2/G4-1</f>
        <v>1.1673525377229081</v>
      </c>
      <c r="P2" s="14">
        <v>18</v>
      </c>
    </row>
    <row r="3" spans="1:16" x14ac:dyDescent="0.2">
      <c r="A3" s="16" t="s">
        <v>4</v>
      </c>
      <c r="B3" s="16" t="s">
        <v>5</v>
      </c>
      <c r="C3" s="17">
        <v>2007</v>
      </c>
      <c r="D3" s="18">
        <v>1319678300</v>
      </c>
      <c r="E3" s="18">
        <v>3642</v>
      </c>
      <c r="F3" s="18">
        <v>362350</v>
      </c>
      <c r="G3" s="18">
        <v>3913</v>
      </c>
      <c r="H3" s="12">
        <v>119</v>
      </c>
      <c r="I3" s="19" t="s">
        <v>61</v>
      </c>
      <c r="J3" s="20">
        <f t="shared" ref="J3:J4" si="0">+E2-E3</f>
        <v>164</v>
      </c>
      <c r="K3" s="21">
        <f>+E2/E3-1</f>
        <v>4.5030203185063122E-2</v>
      </c>
      <c r="L3" s="20">
        <f>+F2-F3</f>
        <v>1089</v>
      </c>
      <c r="M3" s="21">
        <f>+F2/F3-1</f>
        <v>3.0053815371877679E-3</v>
      </c>
      <c r="N3" s="20">
        <f>+G2-G3</f>
        <v>2407</v>
      </c>
      <c r="O3" s="21">
        <f>+G2/G3-1</f>
        <v>0.61512905698952203</v>
      </c>
      <c r="P3" s="20"/>
    </row>
    <row r="4" spans="1:16" x14ac:dyDescent="0.2">
      <c r="A4" s="10" t="s">
        <v>4</v>
      </c>
      <c r="B4" s="10" t="s">
        <v>5</v>
      </c>
      <c r="C4" s="11">
        <v>2000</v>
      </c>
      <c r="D4" s="12">
        <v>523838100</v>
      </c>
      <c r="E4" s="12">
        <v>3431</v>
      </c>
      <c r="F4" s="12">
        <v>152678</v>
      </c>
      <c r="G4" s="12">
        <v>2916</v>
      </c>
      <c r="H4" s="12">
        <v>96</v>
      </c>
      <c r="I4" s="13" t="s">
        <v>59</v>
      </c>
      <c r="J4" s="14">
        <f t="shared" si="0"/>
        <v>211</v>
      </c>
      <c r="K4" s="15">
        <f>+E3/E4-1</f>
        <v>6.1498105508598133E-2</v>
      </c>
      <c r="L4" s="14">
        <f>+F3-F4</f>
        <v>209672</v>
      </c>
      <c r="M4" s="15">
        <f>+F3/F4-1</f>
        <v>1.3732954322168225</v>
      </c>
      <c r="N4" s="14">
        <f>+G3-G4</f>
        <v>997</v>
      </c>
      <c r="O4" s="15">
        <f>+G3/G4-1</f>
        <v>0.34190672153635115</v>
      </c>
      <c r="P4" s="14"/>
    </row>
    <row r="5" spans="1:16" x14ac:dyDescent="0.2">
      <c r="A5" s="10" t="s">
        <v>7</v>
      </c>
      <c r="B5" s="10" t="s">
        <v>8</v>
      </c>
      <c r="C5" s="11">
        <v>2019</v>
      </c>
      <c r="D5" s="12">
        <v>2101227900</v>
      </c>
      <c r="E5" s="12">
        <v>5447</v>
      </c>
      <c r="F5" s="12">
        <v>385759</v>
      </c>
      <c r="G5" s="12">
        <v>5721</v>
      </c>
      <c r="H5" s="12" t="s">
        <v>6</v>
      </c>
      <c r="I5" s="13" t="s">
        <v>60</v>
      </c>
      <c r="J5" s="14">
        <f>+E5-E7</f>
        <v>792</v>
      </c>
      <c r="K5" s="15">
        <f>+E5/E7-1</f>
        <v>0.17013963480128891</v>
      </c>
      <c r="L5" s="14">
        <f>+F5-F7</f>
        <v>200343</v>
      </c>
      <c r="M5" s="15">
        <f>+F5/F7-1</f>
        <v>1.0805054579971523</v>
      </c>
      <c r="N5" s="14">
        <f>+G5-G7</f>
        <v>3120</v>
      </c>
      <c r="O5" s="15">
        <f>+G5/G7-1</f>
        <v>1.1995386389850058</v>
      </c>
      <c r="P5" s="14">
        <v>15</v>
      </c>
    </row>
    <row r="6" spans="1:16" x14ac:dyDescent="0.2">
      <c r="A6" s="16" t="s">
        <v>7</v>
      </c>
      <c r="B6" s="16" t="s">
        <v>8</v>
      </c>
      <c r="C6" s="17">
        <v>2007</v>
      </c>
      <c r="D6" s="18">
        <v>2021569100</v>
      </c>
      <c r="E6" s="18">
        <v>5145</v>
      </c>
      <c r="F6" s="18">
        <v>392919</v>
      </c>
      <c r="G6" s="18">
        <v>3772</v>
      </c>
      <c r="H6" s="12">
        <v>132</v>
      </c>
      <c r="I6" s="19" t="s">
        <v>61</v>
      </c>
      <c r="J6" s="20">
        <f t="shared" ref="J6:J7" si="1">+E5-E6</f>
        <v>302</v>
      </c>
      <c r="K6" s="21">
        <f>+E5/E6-1</f>
        <v>5.8697764820213827E-2</v>
      </c>
      <c r="L6" s="20">
        <f>+F5-F6</f>
        <v>-7160</v>
      </c>
      <c r="M6" s="21">
        <f>+F5/F6-1</f>
        <v>-1.8222585316566509E-2</v>
      </c>
      <c r="N6" s="20">
        <f>+G5-G6</f>
        <v>1949</v>
      </c>
      <c r="O6" s="21">
        <f>+G5/G6-1</f>
        <v>0.51670201484623535</v>
      </c>
      <c r="P6" s="20"/>
    </row>
    <row r="7" spans="1:16" x14ac:dyDescent="0.2">
      <c r="A7" s="10" t="s">
        <v>7</v>
      </c>
      <c r="B7" s="10" t="s">
        <v>8</v>
      </c>
      <c r="C7" s="11">
        <v>2000</v>
      </c>
      <c r="D7" s="12">
        <v>863113000</v>
      </c>
      <c r="E7" s="12">
        <v>4655</v>
      </c>
      <c r="F7" s="12">
        <v>185416</v>
      </c>
      <c r="G7" s="12">
        <v>2601</v>
      </c>
      <c r="H7" s="12">
        <v>124</v>
      </c>
      <c r="I7" s="13" t="s">
        <v>59</v>
      </c>
      <c r="J7" s="14">
        <f t="shared" si="1"/>
        <v>490</v>
      </c>
      <c r="K7" s="15">
        <f>+E6/E7-1</f>
        <v>0.10526315789473695</v>
      </c>
      <c r="L7" s="14">
        <f>+F6-F7</f>
        <v>207503</v>
      </c>
      <c r="M7" s="15">
        <f>+F6/F7-1</f>
        <v>1.1191213271778055</v>
      </c>
      <c r="N7" s="14">
        <f>+G6-G7</f>
        <v>1171</v>
      </c>
      <c r="O7" s="15">
        <f>+G6/G7-1</f>
        <v>0.45021145713187227</v>
      </c>
      <c r="P7" s="14"/>
    </row>
    <row r="8" spans="1:16" x14ac:dyDescent="0.2">
      <c r="A8" s="10" t="s">
        <v>9</v>
      </c>
      <c r="B8" s="10" t="s">
        <v>10</v>
      </c>
      <c r="C8" s="11">
        <v>2019</v>
      </c>
      <c r="D8" s="12">
        <v>4510950600</v>
      </c>
      <c r="E8" s="12">
        <v>16676</v>
      </c>
      <c r="F8" s="12">
        <v>270506</v>
      </c>
      <c r="G8" s="12">
        <v>4204</v>
      </c>
      <c r="H8" s="12" t="s">
        <v>6</v>
      </c>
      <c r="I8" s="13" t="s">
        <v>60</v>
      </c>
      <c r="J8" s="14">
        <f>+E8-E10</f>
        <v>935</v>
      </c>
      <c r="K8" s="15">
        <f>+E8/E10-1</f>
        <v>5.9399021663172569E-2</v>
      </c>
      <c r="L8" s="14">
        <f>+F8-F10</f>
        <v>164019</v>
      </c>
      <c r="M8" s="15">
        <f>+F8/F10-1</f>
        <v>1.5402725215284496</v>
      </c>
      <c r="N8" s="14">
        <f>+G8-G10</f>
        <v>2281</v>
      </c>
      <c r="O8" s="15">
        <f>+G8/G10-1</f>
        <v>1.1861674466978678</v>
      </c>
      <c r="P8" s="14">
        <v>17</v>
      </c>
    </row>
    <row r="9" spans="1:16" x14ac:dyDescent="0.2">
      <c r="A9" s="16" t="s">
        <v>9</v>
      </c>
      <c r="B9" s="16" t="s">
        <v>10</v>
      </c>
      <c r="C9" s="17">
        <v>2007</v>
      </c>
      <c r="D9" s="18">
        <v>4717412150</v>
      </c>
      <c r="E9" s="18">
        <v>16202</v>
      </c>
      <c r="F9" s="18">
        <v>291162</v>
      </c>
      <c r="G9" s="18">
        <v>2734</v>
      </c>
      <c r="H9" s="12">
        <v>251</v>
      </c>
      <c r="I9" s="19" t="s">
        <v>61</v>
      </c>
      <c r="J9" s="20">
        <f t="shared" ref="J9:J10" si="2">+E8-E9</f>
        <v>474</v>
      </c>
      <c r="K9" s="21">
        <f>+E8/E9-1</f>
        <v>2.925564745093201E-2</v>
      </c>
      <c r="L9" s="20">
        <f>+F8-F9</f>
        <v>-20656</v>
      </c>
      <c r="M9" s="21">
        <f>+F8/F9-1</f>
        <v>-7.0943323648003487E-2</v>
      </c>
      <c r="N9" s="20">
        <f>+G8-G9</f>
        <v>1470</v>
      </c>
      <c r="O9" s="21">
        <f>+G8/G9-1</f>
        <v>0.53767373811265551</v>
      </c>
      <c r="P9" s="20"/>
    </row>
    <row r="10" spans="1:16" x14ac:dyDescent="0.2">
      <c r="A10" s="10" t="s">
        <v>9</v>
      </c>
      <c r="B10" s="10" t="s">
        <v>10</v>
      </c>
      <c r="C10" s="11">
        <v>2000</v>
      </c>
      <c r="D10" s="12">
        <v>1676213437</v>
      </c>
      <c r="E10" s="12">
        <v>15741</v>
      </c>
      <c r="F10" s="12">
        <v>106487</v>
      </c>
      <c r="G10" s="12">
        <v>1923</v>
      </c>
      <c r="H10" s="12">
        <v>238</v>
      </c>
      <c r="I10" s="13" t="s">
        <v>59</v>
      </c>
      <c r="J10" s="14">
        <f t="shared" si="2"/>
        <v>461</v>
      </c>
      <c r="K10" s="15">
        <f>+E9/E10-1</f>
        <v>2.9286576456387881E-2</v>
      </c>
      <c r="L10" s="14">
        <f>+F9-F10</f>
        <v>184675</v>
      </c>
      <c r="M10" s="15">
        <f>+F9/F10-1</f>
        <v>1.7342492510822916</v>
      </c>
      <c r="N10" s="14">
        <f>+G9-G10</f>
        <v>811</v>
      </c>
      <c r="O10" s="15">
        <f>+G9/G10-1</f>
        <v>0.42173686947477895</v>
      </c>
      <c r="P10" s="14"/>
    </row>
    <row r="11" spans="1:16" x14ac:dyDescent="0.2">
      <c r="A11" s="22" t="s">
        <v>11</v>
      </c>
      <c r="B11" s="22" t="s">
        <v>12</v>
      </c>
      <c r="C11" s="23">
        <v>2019</v>
      </c>
      <c r="D11" s="24">
        <v>1002342800</v>
      </c>
      <c r="E11" s="24">
        <v>3129</v>
      </c>
      <c r="F11" s="24">
        <v>320340</v>
      </c>
      <c r="G11" s="24">
        <v>5462</v>
      </c>
      <c r="H11" s="24" t="s">
        <v>6</v>
      </c>
      <c r="I11" s="2" t="s">
        <v>60</v>
      </c>
      <c r="J11" s="25">
        <f>+E11-E13</f>
        <v>332</v>
      </c>
      <c r="K11" s="26">
        <f>+E11/E13-1</f>
        <v>0.11869860564890944</v>
      </c>
      <c r="L11" s="25">
        <f>+F11-F13</f>
        <v>180770</v>
      </c>
      <c r="M11" s="26">
        <f>+F11/F13-1</f>
        <v>1.2951923765852262</v>
      </c>
      <c r="N11" s="25">
        <f>+G11-G13</f>
        <v>3113</v>
      </c>
      <c r="O11" s="26">
        <f>+G11/G13-1</f>
        <v>1.3252447850148998</v>
      </c>
      <c r="P11" s="25">
        <v>10</v>
      </c>
    </row>
    <row r="12" spans="1:16" x14ac:dyDescent="0.2">
      <c r="A12" s="27" t="s">
        <v>11</v>
      </c>
      <c r="B12" s="27" t="s">
        <v>12</v>
      </c>
      <c r="C12" s="28">
        <v>2007</v>
      </c>
      <c r="D12" s="29">
        <v>1017115800</v>
      </c>
      <c r="E12" s="29">
        <v>3002</v>
      </c>
      <c r="F12" s="29">
        <v>338813</v>
      </c>
      <c r="G12" s="29">
        <v>3734</v>
      </c>
      <c r="H12" s="24">
        <v>135</v>
      </c>
      <c r="I12" s="2" t="s">
        <v>61</v>
      </c>
      <c r="J12" s="3">
        <f t="shared" ref="J12:J13" si="3">+E11-E12</f>
        <v>127</v>
      </c>
      <c r="K12" s="4">
        <f>+E11/E12-1</f>
        <v>4.2305129913390971E-2</v>
      </c>
      <c r="L12" s="3">
        <f>+F11-F12</f>
        <v>-18473</v>
      </c>
      <c r="M12" s="4">
        <f>+F11/F12-1</f>
        <v>-5.4522701313113764E-2</v>
      </c>
      <c r="N12" s="3">
        <f>+G11-G12</f>
        <v>1728</v>
      </c>
      <c r="O12" s="4">
        <f>+G11/G12-1</f>
        <v>0.46277450455275848</v>
      </c>
      <c r="P12" s="3"/>
    </row>
    <row r="13" spans="1:16" x14ac:dyDescent="0.2">
      <c r="A13" s="22" t="s">
        <v>11</v>
      </c>
      <c r="B13" s="22" t="s">
        <v>12</v>
      </c>
      <c r="C13" s="23">
        <v>2000</v>
      </c>
      <c r="D13" s="24">
        <v>390377700</v>
      </c>
      <c r="E13" s="24">
        <v>2797</v>
      </c>
      <c r="F13" s="24">
        <v>139570</v>
      </c>
      <c r="G13" s="24">
        <v>2349</v>
      </c>
      <c r="H13" s="24">
        <v>159</v>
      </c>
      <c r="I13" s="2" t="s">
        <v>59</v>
      </c>
      <c r="J13" s="25">
        <f t="shared" si="3"/>
        <v>205</v>
      </c>
      <c r="K13" s="26">
        <f>+E12/E13-1</f>
        <v>7.3292813728995432E-2</v>
      </c>
      <c r="L13" s="25">
        <f>+F12-F13</f>
        <v>199243</v>
      </c>
      <c r="M13" s="26">
        <f>+F12/F13-1</f>
        <v>1.4275489001934512</v>
      </c>
      <c r="N13" s="25">
        <f>+G12-G13</f>
        <v>1385</v>
      </c>
      <c r="O13" s="26">
        <f>+G12/G13-1</f>
        <v>0.58961260110685387</v>
      </c>
      <c r="P13" s="25"/>
    </row>
    <row r="14" spans="1:16" x14ac:dyDescent="0.2">
      <c r="A14" s="10" t="s">
        <v>13</v>
      </c>
      <c r="B14" s="10" t="s">
        <v>14</v>
      </c>
      <c r="C14" s="11">
        <v>2019</v>
      </c>
      <c r="D14" s="12">
        <v>3555907450</v>
      </c>
      <c r="E14" s="12">
        <v>4891</v>
      </c>
      <c r="F14" s="12">
        <v>727031</v>
      </c>
      <c r="G14" s="12">
        <v>10673</v>
      </c>
      <c r="H14" s="12" t="s">
        <v>6</v>
      </c>
      <c r="I14" s="13" t="s">
        <v>60</v>
      </c>
      <c r="J14" s="14">
        <f>+E14-E16</f>
        <v>180</v>
      </c>
      <c r="K14" s="15">
        <f>+E14/E16-1</f>
        <v>3.8208448312460286E-2</v>
      </c>
      <c r="L14" s="14">
        <f>+F14-F16</f>
        <v>417987</v>
      </c>
      <c r="M14" s="15">
        <f>+F14/F16-1</f>
        <v>1.3525161465681261</v>
      </c>
      <c r="N14" s="14">
        <f>+G14-G16</f>
        <v>6087</v>
      </c>
      <c r="O14" s="15">
        <f>+G14/G16-1</f>
        <v>1.3273004797208898</v>
      </c>
      <c r="P14" s="14">
        <v>9</v>
      </c>
    </row>
    <row r="15" spans="1:16" x14ac:dyDescent="0.2">
      <c r="A15" s="16" t="s">
        <v>13</v>
      </c>
      <c r="B15" s="16" t="s">
        <v>14</v>
      </c>
      <c r="C15" s="17">
        <v>2007</v>
      </c>
      <c r="D15" s="18">
        <v>3114378100</v>
      </c>
      <c r="E15" s="18">
        <v>4798</v>
      </c>
      <c r="F15" s="18">
        <v>649099</v>
      </c>
      <c r="G15" s="18">
        <v>6582</v>
      </c>
      <c r="H15" s="12">
        <v>33</v>
      </c>
      <c r="I15" s="19" t="s">
        <v>61</v>
      </c>
      <c r="J15" s="20">
        <f t="shared" ref="J15:J16" si="4">+E14-E15</f>
        <v>93</v>
      </c>
      <c r="K15" s="21">
        <f>+E14/E15-1</f>
        <v>1.9383076281784151E-2</v>
      </c>
      <c r="L15" s="20">
        <f>+F14-F15</f>
        <v>77932</v>
      </c>
      <c r="M15" s="21">
        <f>+F14/F15-1</f>
        <v>0.12006180875336425</v>
      </c>
      <c r="N15" s="20">
        <f>+G14-G15</f>
        <v>4091</v>
      </c>
      <c r="O15" s="21">
        <f>+G14/G15-1</f>
        <v>0.62154360376785167</v>
      </c>
      <c r="P15" s="20"/>
    </row>
    <row r="16" spans="1:16" x14ac:dyDescent="0.2">
      <c r="A16" s="10" t="s">
        <v>13</v>
      </c>
      <c r="B16" s="10" t="s">
        <v>14</v>
      </c>
      <c r="C16" s="11">
        <v>2000</v>
      </c>
      <c r="D16" s="12">
        <v>1455905844</v>
      </c>
      <c r="E16" s="12">
        <v>4711</v>
      </c>
      <c r="F16" s="12">
        <v>309044</v>
      </c>
      <c r="G16" s="12">
        <v>4586</v>
      </c>
      <c r="H16" s="12">
        <v>23</v>
      </c>
      <c r="I16" s="13" t="s">
        <v>59</v>
      </c>
      <c r="J16" s="14">
        <f t="shared" si="4"/>
        <v>87</v>
      </c>
      <c r="K16" s="15">
        <f>+E15/E16-1</f>
        <v>1.8467416684355697E-2</v>
      </c>
      <c r="L16" s="14">
        <f>+F15-F16</f>
        <v>340055</v>
      </c>
      <c r="M16" s="15">
        <f>+F15/F16-1</f>
        <v>1.1003449347018548</v>
      </c>
      <c r="N16" s="14">
        <f>+G15-G16</f>
        <v>1996</v>
      </c>
      <c r="O16" s="15">
        <f>+G15/G16-1</f>
        <v>0.43523767989533368</v>
      </c>
      <c r="P16" s="14"/>
    </row>
    <row r="17" spans="1:16" x14ac:dyDescent="0.2">
      <c r="A17" s="10" t="s">
        <v>15</v>
      </c>
      <c r="B17" s="10" t="s">
        <v>16</v>
      </c>
      <c r="C17" s="11">
        <v>2019</v>
      </c>
      <c r="D17" s="12">
        <v>1305029000</v>
      </c>
      <c r="E17" s="12">
        <v>3806</v>
      </c>
      <c r="F17" s="12">
        <v>342887</v>
      </c>
      <c r="G17" s="12">
        <v>6021</v>
      </c>
      <c r="H17" s="12" t="s">
        <v>6</v>
      </c>
      <c r="I17" s="13" t="s">
        <v>60</v>
      </c>
      <c r="J17" s="14">
        <f>+E17-E19</f>
        <v>626</v>
      </c>
      <c r="K17" s="15">
        <f>+E17/E19-1</f>
        <v>0.19685534591194975</v>
      </c>
      <c r="L17" s="14">
        <f>+F17-F19</f>
        <v>196068</v>
      </c>
      <c r="M17" s="15">
        <f>+F17/F19-1</f>
        <v>1.3354402359367659</v>
      </c>
      <c r="N17" s="14">
        <f>+G17-G19</f>
        <v>3381</v>
      </c>
      <c r="O17" s="15">
        <f>+G17/G19-1</f>
        <v>1.2806818181818183</v>
      </c>
      <c r="P17" s="14">
        <v>12</v>
      </c>
    </row>
    <row r="18" spans="1:16" x14ac:dyDescent="0.2">
      <c r="A18" s="16" t="s">
        <v>15</v>
      </c>
      <c r="B18" s="16" t="s">
        <v>16</v>
      </c>
      <c r="C18" s="17">
        <v>2007</v>
      </c>
      <c r="D18" s="18">
        <v>1285837700</v>
      </c>
      <c r="E18" s="18">
        <v>3593</v>
      </c>
      <c r="F18" s="18">
        <v>357873</v>
      </c>
      <c r="G18" s="18">
        <v>3715</v>
      </c>
      <c r="H18" s="12">
        <v>138</v>
      </c>
      <c r="I18" s="19" t="s">
        <v>61</v>
      </c>
      <c r="J18" s="20">
        <f t="shared" ref="J18:J19" si="5">+E17-E18</f>
        <v>213</v>
      </c>
      <c r="K18" s="21">
        <f>+E17/E18-1</f>
        <v>5.9281937099916471E-2</v>
      </c>
      <c r="L18" s="20">
        <f>+F17-F18</f>
        <v>-14986</v>
      </c>
      <c r="M18" s="21">
        <f>+F17/F18-1</f>
        <v>-4.187519036082632E-2</v>
      </c>
      <c r="N18" s="20">
        <f>+G17-G18</f>
        <v>2306</v>
      </c>
      <c r="O18" s="21">
        <f>+G17/G18-1</f>
        <v>0.62072678331090181</v>
      </c>
      <c r="P18" s="20"/>
    </row>
    <row r="19" spans="1:16" x14ac:dyDescent="0.2">
      <c r="A19" s="10" t="s">
        <v>15</v>
      </c>
      <c r="B19" s="10" t="s">
        <v>16</v>
      </c>
      <c r="C19" s="11">
        <v>2000</v>
      </c>
      <c r="D19" s="12">
        <v>466883200</v>
      </c>
      <c r="E19" s="12">
        <v>3180</v>
      </c>
      <c r="F19" s="12">
        <v>146819</v>
      </c>
      <c r="G19" s="12">
        <v>2640</v>
      </c>
      <c r="H19" s="12">
        <v>118</v>
      </c>
      <c r="I19" s="13" t="s">
        <v>59</v>
      </c>
      <c r="J19" s="14">
        <f t="shared" si="5"/>
        <v>413</v>
      </c>
      <c r="K19" s="15">
        <f>+E18/E19-1</f>
        <v>0.1298742138364779</v>
      </c>
      <c r="L19" s="14">
        <f>+F18-F19</f>
        <v>211054</v>
      </c>
      <c r="M19" s="15">
        <f>+F18/F19-1</f>
        <v>1.4375114937439979</v>
      </c>
      <c r="N19" s="14">
        <f>+G18-G19</f>
        <v>1075</v>
      </c>
      <c r="O19" s="15">
        <f>+G18/G19-1</f>
        <v>0.40719696969696972</v>
      </c>
      <c r="P19" s="14"/>
    </row>
    <row r="20" spans="1:16" x14ac:dyDescent="0.2">
      <c r="A20" s="10" t="s">
        <v>17</v>
      </c>
      <c r="B20" s="10" t="s">
        <v>18</v>
      </c>
      <c r="C20" s="11">
        <v>2019</v>
      </c>
      <c r="D20" s="12">
        <v>739282600</v>
      </c>
      <c r="E20" s="12">
        <v>2206</v>
      </c>
      <c r="F20" s="12">
        <v>335124</v>
      </c>
      <c r="G20" s="12">
        <v>5855</v>
      </c>
      <c r="H20" s="12" t="s">
        <v>6</v>
      </c>
      <c r="I20" s="13" t="s">
        <v>60</v>
      </c>
      <c r="J20" s="14">
        <f>+E20-E22</f>
        <v>301</v>
      </c>
      <c r="K20" s="15">
        <f>+E20/E22-1</f>
        <v>0.15800524934383198</v>
      </c>
      <c r="L20" s="14">
        <f>+F20-F22</f>
        <v>189498</v>
      </c>
      <c r="M20" s="15">
        <f>+F20/F22-1</f>
        <v>1.3012648840179639</v>
      </c>
      <c r="N20" s="14">
        <f>+G20-G22</f>
        <v>3481</v>
      </c>
      <c r="O20" s="15">
        <f>+G20/G22-1</f>
        <v>1.466301600673968</v>
      </c>
      <c r="P20" s="14">
        <v>4</v>
      </c>
    </row>
    <row r="21" spans="1:16" x14ac:dyDescent="0.2">
      <c r="A21" s="16" t="s">
        <v>17</v>
      </c>
      <c r="B21" s="16" t="s">
        <v>18</v>
      </c>
      <c r="C21" s="17">
        <v>2007</v>
      </c>
      <c r="D21" s="18">
        <v>731591600</v>
      </c>
      <c r="E21" s="18">
        <v>2081</v>
      </c>
      <c r="F21" s="18">
        <v>351558</v>
      </c>
      <c r="G21" s="18">
        <v>4141</v>
      </c>
      <c r="H21" s="12">
        <v>100</v>
      </c>
      <c r="I21" s="19" t="s">
        <v>61</v>
      </c>
      <c r="J21" s="20">
        <f t="shared" ref="J21:J22" si="6">+E20-E21</f>
        <v>125</v>
      </c>
      <c r="K21" s="21">
        <f>+E20/E21-1</f>
        <v>6.0067275348390181E-2</v>
      </c>
      <c r="L21" s="20">
        <f>+F20-F21</f>
        <v>-16434</v>
      </c>
      <c r="M21" s="21">
        <f>+F20/F21-1</f>
        <v>-4.6746198351338863E-2</v>
      </c>
      <c r="N21" s="20">
        <f>+G20-G21</f>
        <v>1714</v>
      </c>
      <c r="O21" s="21">
        <f>+G20/G21-1</f>
        <v>0.41390968365129188</v>
      </c>
      <c r="P21" s="20"/>
    </row>
    <row r="22" spans="1:16" x14ac:dyDescent="0.2">
      <c r="A22" s="10" t="s">
        <v>17</v>
      </c>
      <c r="B22" s="10" t="s">
        <v>18</v>
      </c>
      <c r="C22" s="11">
        <v>2000</v>
      </c>
      <c r="D22" s="12">
        <v>277417300</v>
      </c>
      <c r="E22" s="12">
        <v>1905</v>
      </c>
      <c r="F22" s="12">
        <v>145626</v>
      </c>
      <c r="G22" s="12">
        <v>2374</v>
      </c>
      <c r="H22" s="12">
        <v>155</v>
      </c>
      <c r="I22" s="13" t="s">
        <v>59</v>
      </c>
      <c r="J22" s="14">
        <f t="shared" si="6"/>
        <v>176</v>
      </c>
      <c r="K22" s="15">
        <f>+E21/E22-1</f>
        <v>9.2388451443569553E-2</v>
      </c>
      <c r="L22" s="14">
        <f>+F21-F22</f>
        <v>205932</v>
      </c>
      <c r="M22" s="15">
        <f>+F21/F22-1</f>
        <v>1.4141156112232705</v>
      </c>
      <c r="N22" s="14">
        <f>+G21-G22</f>
        <v>1767</v>
      </c>
      <c r="O22" s="15">
        <f>+G21/G22-1</f>
        <v>0.74431339511373218</v>
      </c>
      <c r="P22" s="14"/>
    </row>
    <row r="23" spans="1:16" x14ac:dyDescent="0.2">
      <c r="A23" s="10" t="s">
        <v>19</v>
      </c>
      <c r="B23" s="10" t="s">
        <v>20</v>
      </c>
      <c r="C23" s="11">
        <v>2019</v>
      </c>
      <c r="D23" s="12">
        <v>2144735000</v>
      </c>
      <c r="E23" s="12">
        <v>4207</v>
      </c>
      <c r="F23" s="12">
        <v>509802</v>
      </c>
      <c r="G23" s="12">
        <v>8366</v>
      </c>
      <c r="H23" s="12" t="s">
        <v>6</v>
      </c>
      <c r="I23" s="13" t="s">
        <v>60</v>
      </c>
      <c r="J23" s="14">
        <f>+E23-E25</f>
        <v>443</v>
      </c>
      <c r="K23" s="15">
        <f>+E23/E25-1</f>
        <v>0.11769394261424027</v>
      </c>
      <c r="L23" s="14">
        <f>+F23-F25</f>
        <v>296932</v>
      </c>
      <c r="M23" s="15">
        <f>+F23/F25-1</f>
        <v>1.3948982947338751</v>
      </c>
      <c r="N23" s="14">
        <f>+G23-G25</f>
        <v>4496</v>
      </c>
      <c r="O23" s="15">
        <f>+G23/G25-1</f>
        <v>1.1617571059431526</v>
      </c>
      <c r="P23" s="14">
        <v>20</v>
      </c>
    </row>
    <row r="24" spans="1:16" x14ac:dyDescent="0.2">
      <c r="A24" s="16" t="s">
        <v>19</v>
      </c>
      <c r="B24" s="16" t="s">
        <v>20</v>
      </c>
      <c r="C24" s="17">
        <v>2007</v>
      </c>
      <c r="D24" s="18">
        <v>1951668100</v>
      </c>
      <c r="E24" s="18">
        <v>4050</v>
      </c>
      <c r="F24" s="18">
        <v>481893</v>
      </c>
      <c r="G24" s="18">
        <v>5123</v>
      </c>
      <c r="H24" s="12">
        <v>58</v>
      </c>
      <c r="I24" s="19" t="s">
        <v>61</v>
      </c>
      <c r="J24" s="20">
        <f t="shared" ref="J24:J25" si="7">+E23-E24</f>
        <v>157</v>
      </c>
      <c r="K24" s="21">
        <f>+E23/E24-1</f>
        <v>3.8765432098765373E-2</v>
      </c>
      <c r="L24" s="20">
        <f>+F23-F24</f>
        <v>27909</v>
      </c>
      <c r="M24" s="21">
        <f>+F23/F24-1</f>
        <v>5.7915346352821029E-2</v>
      </c>
      <c r="N24" s="20">
        <f>+G23-G24</f>
        <v>3243</v>
      </c>
      <c r="O24" s="21">
        <f>+G23/G24-1</f>
        <v>0.6330275229357798</v>
      </c>
      <c r="P24" s="20"/>
    </row>
    <row r="25" spans="1:16" x14ac:dyDescent="0.2">
      <c r="A25" s="10" t="s">
        <v>19</v>
      </c>
      <c r="B25" s="10" t="s">
        <v>20</v>
      </c>
      <c r="C25" s="11">
        <v>2000</v>
      </c>
      <c r="D25" s="12">
        <v>801241100</v>
      </c>
      <c r="E25" s="12">
        <v>3764</v>
      </c>
      <c r="F25" s="12">
        <v>212870</v>
      </c>
      <c r="G25" s="12">
        <v>3870</v>
      </c>
      <c r="H25" s="12">
        <v>41</v>
      </c>
      <c r="I25" s="13" t="s">
        <v>59</v>
      </c>
      <c r="J25" s="14">
        <f t="shared" si="7"/>
        <v>286</v>
      </c>
      <c r="K25" s="15">
        <f>+E24/E25-1</f>
        <v>7.5982996811902126E-2</v>
      </c>
      <c r="L25" s="14">
        <f>+F24-F25</f>
        <v>269023</v>
      </c>
      <c r="M25" s="15">
        <f>+F24/F25-1</f>
        <v>1.2637901066378543</v>
      </c>
      <c r="N25" s="14">
        <f>+G24-G25</f>
        <v>1253</v>
      </c>
      <c r="O25" s="15">
        <f>+G24/G25-1</f>
        <v>0.32377260981912137</v>
      </c>
      <c r="P25" s="14"/>
    </row>
    <row r="26" spans="1:16" x14ac:dyDescent="0.2">
      <c r="A26" s="10" t="s">
        <v>21</v>
      </c>
      <c r="B26" s="10" t="s">
        <v>22</v>
      </c>
      <c r="C26" s="11">
        <v>2019</v>
      </c>
      <c r="D26" s="12">
        <v>1047883700</v>
      </c>
      <c r="E26" s="12">
        <v>3166</v>
      </c>
      <c r="F26" s="12">
        <v>330980</v>
      </c>
      <c r="G26" s="12">
        <v>5140</v>
      </c>
      <c r="H26" s="12" t="s">
        <v>6</v>
      </c>
      <c r="I26" s="13" t="s">
        <v>60</v>
      </c>
      <c r="J26" s="14">
        <f>+E26-E28</f>
        <v>312</v>
      </c>
      <c r="K26" s="15">
        <f>+E26/E28-1</f>
        <v>0.10932025227750519</v>
      </c>
      <c r="L26" s="14">
        <f>+F26-F28</f>
        <v>168429</v>
      </c>
      <c r="M26" s="15">
        <f>+F26/F28-1</f>
        <v>1.0361609587144955</v>
      </c>
      <c r="N26" s="14">
        <f>+G26-G28</f>
        <v>2466</v>
      </c>
      <c r="O26" s="15">
        <f>+G26/G28-1</f>
        <v>0.9222139117427075</v>
      </c>
      <c r="P26" s="14">
        <v>27</v>
      </c>
    </row>
    <row r="27" spans="1:16" x14ac:dyDescent="0.2">
      <c r="A27" s="16" t="s">
        <v>21</v>
      </c>
      <c r="B27" s="16" t="s">
        <v>22</v>
      </c>
      <c r="C27" s="17">
        <v>2007</v>
      </c>
      <c r="D27" s="18">
        <v>1146981700</v>
      </c>
      <c r="E27" s="18">
        <v>3057</v>
      </c>
      <c r="F27" s="18">
        <v>375198</v>
      </c>
      <c r="G27" s="18">
        <v>3519</v>
      </c>
      <c r="H27" s="12">
        <v>151</v>
      </c>
      <c r="I27" s="19" t="s">
        <v>61</v>
      </c>
      <c r="J27" s="20">
        <f t="shared" ref="J27:J28" si="8">+E26-E27</f>
        <v>109</v>
      </c>
      <c r="K27" s="21">
        <f>+E26/E27-1</f>
        <v>3.5655871769708858E-2</v>
      </c>
      <c r="L27" s="20">
        <f>+F26-F27</f>
        <v>-44218</v>
      </c>
      <c r="M27" s="21">
        <f>+F26/F27-1</f>
        <v>-0.11785244057804145</v>
      </c>
      <c r="N27" s="20">
        <f>+G26-G27</f>
        <v>1621</v>
      </c>
      <c r="O27" s="21">
        <f>+G26/G27-1</f>
        <v>0.46064222790565501</v>
      </c>
      <c r="P27" s="20"/>
    </row>
    <row r="28" spans="1:16" x14ac:dyDescent="0.2">
      <c r="A28" s="10" t="s">
        <v>21</v>
      </c>
      <c r="B28" s="10" t="s">
        <v>22</v>
      </c>
      <c r="C28" s="11">
        <v>2000</v>
      </c>
      <c r="D28" s="12">
        <v>463921600</v>
      </c>
      <c r="E28" s="12">
        <v>2854</v>
      </c>
      <c r="F28" s="12">
        <v>162551</v>
      </c>
      <c r="G28" s="12">
        <v>2674</v>
      </c>
      <c r="H28" s="12">
        <v>114</v>
      </c>
      <c r="I28" s="13" t="s">
        <v>59</v>
      </c>
      <c r="J28" s="14">
        <f t="shared" si="8"/>
        <v>203</v>
      </c>
      <c r="K28" s="15">
        <f>+E27/E28-1</f>
        <v>7.1128241065171682E-2</v>
      </c>
      <c r="L28" s="14">
        <f>+F27-F28</f>
        <v>212647</v>
      </c>
      <c r="M28" s="15">
        <f>+F27/F28-1</f>
        <v>1.3081863538212621</v>
      </c>
      <c r="N28" s="14">
        <f>+G27-G28</f>
        <v>845</v>
      </c>
      <c r="O28" s="15">
        <f>+G27/G28-1</f>
        <v>0.31600598354525067</v>
      </c>
      <c r="P28" s="14"/>
    </row>
    <row r="29" spans="1:16" x14ac:dyDescent="0.2">
      <c r="A29" s="10" t="s">
        <v>23</v>
      </c>
      <c r="B29" s="10" t="s">
        <v>24</v>
      </c>
      <c r="C29" s="11">
        <v>2019</v>
      </c>
      <c r="D29" s="12">
        <v>5148138600</v>
      </c>
      <c r="E29" s="12">
        <v>6227</v>
      </c>
      <c r="F29" s="12">
        <v>826745</v>
      </c>
      <c r="G29" s="12">
        <v>9764</v>
      </c>
      <c r="H29" s="12" t="s">
        <v>6</v>
      </c>
      <c r="I29" s="13" t="s">
        <v>60</v>
      </c>
      <c r="J29" s="14">
        <f>+E29-E31</f>
        <v>248</v>
      </c>
      <c r="K29" s="15">
        <f>+E29/E31-1</f>
        <v>4.1478508111724377E-2</v>
      </c>
      <c r="L29" s="14">
        <f>+F29-F31</f>
        <v>522377</v>
      </c>
      <c r="M29" s="15">
        <f>+F29/F31-1</f>
        <v>1.7162678073910529</v>
      </c>
      <c r="N29" s="14">
        <f>+G29-G31</f>
        <v>5317</v>
      </c>
      <c r="O29" s="15">
        <f>+G29/G31-1</f>
        <v>1.1956375084326512</v>
      </c>
      <c r="P29" s="14">
        <v>16</v>
      </c>
    </row>
    <row r="30" spans="1:16" x14ac:dyDescent="0.2">
      <c r="A30" s="16" t="s">
        <v>23</v>
      </c>
      <c r="B30" s="16" t="s">
        <v>24</v>
      </c>
      <c r="C30" s="17">
        <v>2007</v>
      </c>
      <c r="D30" s="18">
        <v>4201098800</v>
      </c>
      <c r="E30" s="18">
        <v>6101</v>
      </c>
      <c r="F30" s="18">
        <v>688592</v>
      </c>
      <c r="G30" s="18">
        <v>6197</v>
      </c>
      <c r="H30" s="12">
        <v>36</v>
      </c>
      <c r="I30" s="19" t="s">
        <v>61</v>
      </c>
      <c r="J30" s="20">
        <f t="shared" ref="J30:J31" si="9">+E29-E30</f>
        <v>126</v>
      </c>
      <c r="K30" s="21">
        <f>+E29/E30-1</f>
        <v>2.0652352073430524E-2</v>
      </c>
      <c r="L30" s="20">
        <f>+F29-F30</f>
        <v>138153</v>
      </c>
      <c r="M30" s="21">
        <f>+F29/F30-1</f>
        <v>0.20063114297000251</v>
      </c>
      <c r="N30" s="20">
        <f>+G29-G30</f>
        <v>3567</v>
      </c>
      <c r="O30" s="21">
        <f>+G29/G30-1</f>
        <v>0.57560109730514775</v>
      </c>
      <c r="P30" s="20"/>
    </row>
    <row r="31" spans="1:16" x14ac:dyDescent="0.2">
      <c r="A31" s="10" t="s">
        <v>23</v>
      </c>
      <c r="B31" s="10" t="s">
        <v>24</v>
      </c>
      <c r="C31" s="11">
        <v>2000</v>
      </c>
      <c r="D31" s="12">
        <v>1819817410</v>
      </c>
      <c r="E31" s="12">
        <v>5979</v>
      </c>
      <c r="F31" s="12">
        <v>304368</v>
      </c>
      <c r="G31" s="12">
        <v>4447</v>
      </c>
      <c r="H31" s="12">
        <v>28</v>
      </c>
      <c r="I31" s="13" t="s">
        <v>59</v>
      </c>
      <c r="J31" s="14">
        <f t="shared" si="9"/>
        <v>122</v>
      </c>
      <c r="K31" s="15">
        <f>+E30/E31-1</f>
        <v>2.0404749958186974E-2</v>
      </c>
      <c r="L31" s="14">
        <f>+F30-F31</f>
        <v>384224</v>
      </c>
      <c r="M31" s="15">
        <f>+F30/F31-1</f>
        <v>1.2623666088419281</v>
      </c>
      <c r="N31" s="14">
        <f>+G30-G31</f>
        <v>1750</v>
      </c>
      <c r="O31" s="15">
        <f>+G30/G31-1</f>
        <v>0.3935237238587812</v>
      </c>
      <c r="P31" s="14"/>
    </row>
    <row r="32" spans="1:16" x14ac:dyDescent="0.2">
      <c r="A32" s="10" t="s">
        <v>25</v>
      </c>
      <c r="B32" s="10" t="s">
        <v>26</v>
      </c>
      <c r="C32" s="11">
        <v>2019</v>
      </c>
      <c r="D32" s="12">
        <v>1686307600</v>
      </c>
      <c r="E32" s="12">
        <v>3785</v>
      </c>
      <c r="F32" s="12">
        <v>445524</v>
      </c>
      <c r="G32" s="12">
        <v>5814</v>
      </c>
      <c r="H32" s="12" t="s">
        <v>6</v>
      </c>
      <c r="I32" s="13" t="s">
        <v>60</v>
      </c>
      <c r="J32" s="14">
        <f>+E32-E34</f>
        <v>69</v>
      </c>
      <c r="K32" s="15">
        <f>+E32/E34-1</f>
        <v>1.8568353067814902E-2</v>
      </c>
      <c r="L32" s="14">
        <f>+F32-F34</f>
        <v>276659</v>
      </c>
      <c r="M32" s="15">
        <f>+F32/F34-1</f>
        <v>1.6383442394812424</v>
      </c>
      <c r="N32" s="14">
        <f>+G32-G34</f>
        <v>2923</v>
      </c>
      <c r="O32" s="15">
        <f>+G32/G34-1</f>
        <v>1.0110688343133862</v>
      </c>
      <c r="P32" s="14">
        <v>25</v>
      </c>
    </row>
    <row r="33" spans="1:16" x14ac:dyDescent="0.2">
      <c r="A33" s="16" t="s">
        <v>25</v>
      </c>
      <c r="B33" s="16" t="s">
        <v>26</v>
      </c>
      <c r="C33" s="17">
        <v>2007</v>
      </c>
      <c r="D33" s="18">
        <v>1565202100</v>
      </c>
      <c r="E33" s="18">
        <v>3745</v>
      </c>
      <c r="F33" s="18">
        <v>417944</v>
      </c>
      <c r="G33" s="18">
        <v>4075</v>
      </c>
      <c r="H33" s="12">
        <v>105</v>
      </c>
      <c r="I33" s="19" t="s">
        <v>61</v>
      </c>
      <c r="J33" s="20">
        <f t="shared" ref="J33:J34" si="10">+E32-E33</f>
        <v>40</v>
      </c>
      <c r="K33" s="21">
        <f>+E32/E33-1</f>
        <v>1.0680907877169465E-2</v>
      </c>
      <c r="L33" s="20">
        <f>+F32-F33</f>
        <v>27580</v>
      </c>
      <c r="M33" s="21">
        <f>+F32/F33-1</f>
        <v>6.5989701969641823E-2</v>
      </c>
      <c r="N33" s="20">
        <f>+G32-G33</f>
        <v>1739</v>
      </c>
      <c r="O33" s="21">
        <f>+G32/G33-1</f>
        <v>0.4267484662576686</v>
      </c>
      <c r="P33" s="20"/>
    </row>
    <row r="34" spans="1:16" x14ac:dyDescent="0.2">
      <c r="A34" s="10" t="s">
        <v>25</v>
      </c>
      <c r="B34" s="10" t="s">
        <v>26</v>
      </c>
      <c r="C34" s="11">
        <v>2000</v>
      </c>
      <c r="D34" s="12">
        <v>627500902</v>
      </c>
      <c r="E34" s="12">
        <v>3716</v>
      </c>
      <c r="F34" s="12">
        <v>168865</v>
      </c>
      <c r="G34" s="12">
        <v>2891</v>
      </c>
      <c r="H34" s="12">
        <v>97</v>
      </c>
      <c r="I34" s="13" t="s">
        <v>59</v>
      </c>
      <c r="J34" s="14">
        <f t="shared" si="10"/>
        <v>29</v>
      </c>
      <c r="K34" s="15">
        <f>+E33/E34-1</f>
        <v>7.8040904198062311E-3</v>
      </c>
      <c r="L34" s="14">
        <f>+F33-F34</f>
        <v>249079</v>
      </c>
      <c r="M34" s="15">
        <f>+F33/F34-1</f>
        <v>1.4750185059070855</v>
      </c>
      <c r="N34" s="14">
        <f>+G33-G34</f>
        <v>1184</v>
      </c>
      <c r="O34" s="15">
        <f>+G33/G34-1</f>
        <v>0.40954686959529574</v>
      </c>
      <c r="P34" s="14"/>
    </row>
    <row r="35" spans="1:16" x14ac:dyDescent="0.2">
      <c r="A35" s="10" t="s">
        <v>27</v>
      </c>
      <c r="B35" s="10" t="s">
        <v>28</v>
      </c>
      <c r="C35" s="11">
        <v>2019</v>
      </c>
      <c r="D35" s="12">
        <v>1644695480</v>
      </c>
      <c r="E35" s="12">
        <v>4020</v>
      </c>
      <c r="F35" s="12">
        <v>409128</v>
      </c>
      <c r="G35" s="12">
        <v>6734</v>
      </c>
      <c r="H35" s="12" t="s">
        <v>6</v>
      </c>
      <c r="I35" s="13" t="s">
        <v>60</v>
      </c>
      <c r="J35" s="14">
        <f>+E35-E37</f>
        <v>683</v>
      </c>
      <c r="K35" s="15">
        <f>+E35/E37-1</f>
        <v>0.20467485765657778</v>
      </c>
      <c r="L35" s="14">
        <f>+F35-F37</f>
        <v>243744</v>
      </c>
      <c r="M35" s="15">
        <f>+F35/F37-1</f>
        <v>1.4738064141634015</v>
      </c>
      <c r="N35" s="14">
        <f>+G35-G37</f>
        <v>4023</v>
      </c>
      <c r="O35" s="15">
        <f>+G35/G37-1</f>
        <v>1.4839542604205089</v>
      </c>
      <c r="P35" s="14">
        <v>3</v>
      </c>
    </row>
    <row r="36" spans="1:16" x14ac:dyDescent="0.2">
      <c r="A36" s="16" t="s">
        <v>27</v>
      </c>
      <c r="B36" s="16" t="s">
        <v>28</v>
      </c>
      <c r="C36" s="17">
        <v>2007</v>
      </c>
      <c r="D36" s="18">
        <v>1485900600</v>
      </c>
      <c r="E36" s="18">
        <v>3648</v>
      </c>
      <c r="F36" s="18">
        <v>407319</v>
      </c>
      <c r="G36" s="18">
        <v>4199</v>
      </c>
      <c r="H36" s="12">
        <v>96</v>
      </c>
      <c r="I36" s="19" t="s">
        <v>61</v>
      </c>
      <c r="J36" s="20">
        <f t="shared" ref="J36:J37" si="11">+E35-E36</f>
        <v>372</v>
      </c>
      <c r="K36" s="21">
        <f>+E35/E36-1</f>
        <v>0.10197368421052633</v>
      </c>
      <c r="L36" s="20">
        <f>+F35-F36</f>
        <v>1809</v>
      </c>
      <c r="M36" s="21">
        <f>+F35/F36-1</f>
        <v>4.4412364755879175E-3</v>
      </c>
      <c r="N36" s="20">
        <f>+G35-G36</f>
        <v>2535</v>
      </c>
      <c r="O36" s="21">
        <f>+G35/G36-1</f>
        <v>0.60371517027863786</v>
      </c>
      <c r="P36" s="20"/>
    </row>
    <row r="37" spans="1:16" x14ac:dyDescent="0.2">
      <c r="A37" s="10" t="s">
        <v>27</v>
      </c>
      <c r="B37" s="10" t="s">
        <v>28</v>
      </c>
      <c r="C37" s="11">
        <v>2000</v>
      </c>
      <c r="D37" s="12">
        <v>551885500</v>
      </c>
      <c r="E37" s="12">
        <v>3337</v>
      </c>
      <c r="F37" s="12">
        <v>165384</v>
      </c>
      <c r="G37" s="12">
        <v>2711</v>
      </c>
      <c r="H37" s="12">
        <v>111</v>
      </c>
      <c r="I37" s="13" t="s">
        <v>59</v>
      </c>
      <c r="J37" s="14">
        <f t="shared" si="11"/>
        <v>311</v>
      </c>
      <c r="K37" s="15">
        <f>+E36/E37-1</f>
        <v>9.3197482768954121E-2</v>
      </c>
      <c r="L37" s="14">
        <f>+F36-F37</f>
        <v>241935</v>
      </c>
      <c r="M37" s="15">
        <f>+F36/F37-1</f>
        <v>1.4628682339283121</v>
      </c>
      <c r="N37" s="14">
        <f>+G36-G37</f>
        <v>1488</v>
      </c>
      <c r="O37" s="15">
        <f>+G36/G37-1</f>
        <v>0.54887495389155294</v>
      </c>
      <c r="P37" s="14"/>
    </row>
    <row r="38" spans="1:16" x14ac:dyDescent="0.2">
      <c r="A38" s="10" t="s">
        <v>29</v>
      </c>
      <c r="B38" s="10" t="s">
        <v>30</v>
      </c>
      <c r="C38" s="11">
        <v>2019</v>
      </c>
      <c r="D38" s="12">
        <v>1392843400</v>
      </c>
      <c r="E38" s="12">
        <v>3846</v>
      </c>
      <c r="F38" s="12">
        <v>362154</v>
      </c>
      <c r="G38" s="12">
        <v>4817</v>
      </c>
      <c r="H38" s="12" t="s">
        <v>6</v>
      </c>
      <c r="I38" s="13" t="s">
        <v>60</v>
      </c>
      <c r="J38" s="14">
        <f>+E38-E40</f>
        <v>507</v>
      </c>
      <c r="K38" s="15">
        <f>+E38/E40-1</f>
        <v>0.15184186882300099</v>
      </c>
      <c r="L38" s="14">
        <f>+F38-F40</f>
        <v>213104</v>
      </c>
      <c r="M38" s="15">
        <f>+F38/F40-1</f>
        <v>1.429748406574975</v>
      </c>
      <c r="N38" s="14">
        <f>+G38-G40</f>
        <v>2911</v>
      </c>
      <c r="O38" s="15">
        <f>+G38/G40-1</f>
        <v>1.5272822665267576</v>
      </c>
      <c r="P38" s="14">
        <v>1</v>
      </c>
    </row>
    <row r="39" spans="1:16" x14ac:dyDescent="0.2">
      <c r="A39" s="16" t="s">
        <v>29</v>
      </c>
      <c r="B39" s="16" t="s">
        <v>30</v>
      </c>
      <c r="C39" s="17">
        <v>2007</v>
      </c>
      <c r="D39" s="18">
        <v>1293881900</v>
      </c>
      <c r="E39" s="18">
        <v>3644</v>
      </c>
      <c r="F39" s="18">
        <v>355072</v>
      </c>
      <c r="G39" s="18">
        <v>3054</v>
      </c>
      <c r="H39" s="12">
        <v>206</v>
      </c>
      <c r="I39" s="19" t="s">
        <v>61</v>
      </c>
      <c r="J39" s="20">
        <f t="shared" ref="J39:J40" si="12">+E38-E39</f>
        <v>202</v>
      </c>
      <c r="K39" s="21">
        <f>+E38/E39-1</f>
        <v>5.5433589462129618E-2</v>
      </c>
      <c r="L39" s="20">
        <f>+F38-F39</f>
        <v>7082</v>
      </c>
      <c r="M39" s="21">
        <f>+F38/F39-1</f>
        <v>1.9945250540735371E-2</v>
      </c>
      <c r="N39" s="20">
        <f>+G38-G39</f>
        <v>1763</v>
      </c>
      <c r="O39" s="21">
        <f>+G38/G39-1</f>
        <v>0.57727570399476091</v>
      </c>
      <c r="P39" s="20"/>
    </row>
    <row r="40" spans="1:16" x14ac:dyDescent="0.2">
      <c r="A40" s="10" t="s">
        <v>29</v>
      </c>
      <c r="B40" s="10" t="s">
        <v>30</v>
      </c>
      <c r="C40" s="11">
        <v>2000</v>
      </c>
      <c r="D40" s="12">
        <v>497678500</v>
      </c>
      <c r="E40" s="12">
        <v>3339</v>
      </c>
      <c r="F40" s="12">
        <v>149050</v>
      </c>
      <c r="G40" s="12">
        <v>1906</v>
      </c>
      <c r="H40" s="12">
        <v>241</v>
      </c>
      <c r="I40" s="13" t="s">
        <v>59</v>
      </c>
      <c r="J40" s="14">
        <f t="shared" si="12"/>
        <v>305</v>
      </c>
      <c r="K40" s="15">
        <f>+E39/E40-1</f>
        <v>9.1344713986223347E-2</v>
      </c>
      <c r="L40" s="14">
        <f>+F39-F40</f>
        <v>206022</v>
      </c>
      <c r="M40" s="15">
        <f>+F39/F40-1</f>
        <v>1.3822341496142232</v>
      </c>
      <c r="N40" s="14">
        <f>+G39-G40</f>
        <v>1148</v>
      </c>
      <c r="O40" s="15">
        <f>+G39/G40-1</f>
        <v>0.60230849947534093</v>
      </c>
      <c r="P40" s="14"/>
    </row>
    <row r="41" spans="1:16" x14ac:dyDescent="0.2">
      <c r="A41" s="10" t="s">
        <v>31</v>
      </c>
      <c r="B41" s="10" t="s">
        <v>32</v>
      </c>
      <c r="C41" s="11">
        <v>2019</v>
      </c>
      <c r="D41" s="12">
        <v>1408460200</v>
      </c>
      <c r="E41" s="12">
        <v>2244</v>
      </c>
      <c r="F41" s="12">
        <v>627656</v>
      </c>
      <c r="G41" s="12">
        <v>6923</v>
      </c>
      <c r="H41" s="12" t="s">
        <v>6</v>
      </c>
      <c r="I41" s="13" t="s">
        <v>60</v>
      </c>
      <c r="J41" s="14">
        <f>+E41-E43</f>
        <v>215</v>
      </c>
      <c r="K41" s="15">
        <f>+E41/E43-1</f>
        <v>0.10596352883193694</v>
      </c>
      <c r="L41" s="14">
        <f>+F41-F43</f>
        <v>371053</v>
      </c>
      <c r="M41" s="15">
        <f>+F41/F43-1</f>
        <v>1.4460197269712358</v>
      </c>
      <c r="N41" s="14">
        <f>+G41-G43</f>
        <v>3710</v>
      </c>
      <c r="O41" s="15">
        <f>+G41/G43-1</f>
        <v>1.1546840958605666</v>
      </c>
      <c r="P41" s="14">
        <v>21</v>
      </c>
    </row>
    <row r="42" spans="1:16" x14ac:dyDescent="0.2">
      <c r="A42" s="16" t="s">
        <v>31</v>
      </c>
      <c r="B42" s="16" t="s">
        <v>32</v>
      </c>
      <c r="C42" s="17">
        <v>2007</v>
      </c>
      <c r="D42" s="18">
        <v>1446497700</v>
      </c>
      <c r="E42" s="18">
        <v>2179</v>
      </c>
      <c r="F42" s="18">
        <v>663836</v>
      </c>
      <c r="G42" s="18">
        <v>4919</v>
      </c>
      <c r="H42" s="12">
        <v>63</v>
      </c>
      <c r="I42" s="19" t="s">
        <v>61</v>
      </c>
      <c r="J42" s="20">
        <f t="shared" ref="J42:J43" si="13">+E41-E42</f>
        <v>65</v>
      </c>
      <c r="K42" s="21">
        <f>+E41/E42-1</f>
        <v>2.9830197338228448E-2</v>
      </c>
      <c r="L42" s="20">
        <f>+F41-F42</f>
        <v>-36180</v>
      </c>
      <c r="M42" s="21">
        <f>+F41/F42-1</f>
        <v>-5.4501412999596321E-2</v>
      </c>
      <c r="N42" s="20">
        <f>+G41-G42</f>
        <v>2004</v>
      </c>
      <c r="O42" s="21">
        <f>+G41/G42-1</f>
        <v>0.40739987802398869</v>
      </c>
      <c r="P42" s="20"/>
    </row>
    <row r="43" spans="1:16" x14ac:dyDescent="0.2">
      <c r="A43" s="10" t="s">
        <v>31</v>
      </c>
      <c r="B43" s="10" t="s">
        <v>32</v>
      </c>
      <c r="C43" s="11">
        <v>2000</v>
      </c>
      <c r="D43" s="12">
        <v>520648200</v>
      </c>
      <c r="E43" s="12">
        <v>2029</v>
      </c>
      <c r="F43" s="12">
        <v>256603</v>
      </c>
      <c r="G43" s="12">
        <v>3213</v>
      </c>
      <c r="H43" s="12">
        <v>71</v>
      </c>
      <c r="I43" s="13" t="s">
        <v>59</v>
      </c>
      <c r="J43" s="14">
        <f t="shared" si="13"/>
        <v>150</v>
      </c>
      <c r="K43" s="15">
        <f>+E42/E43-1</f>
        <v>7.392804337111869E-2</v>
      </c>
      <c r="L43" s="14">
        <f>+F42-F43</f>
        <v>407233</v>
      </c>
      <c r="M43" s="15">
        <f>+F42/F43-1</f>
        <v>1.5870157402680407</v>
      </c>
      <c r="N43" s="14">
        <f>+G42-G43</f>
        <v>1706</v>
      </c>
      <c r="O43" s="15">
        <f>+G42/G43-1</f>
        <v>0.53096794273264858</v>
      </c>
      <c r="P43" s="14"/>
    </row>
    <row r="44" spans="1:16" x14ac:dyDescent="0.2">
      <c r="A44" s="10" t="s">
        <v>33</v>
      </c>
      <c r="B44" s="10" t="s">
        <v>34</v>
      </c>
      <c r="C44" s="11">
        <v>2019</v>
      </c>
      <c r="D44" s="12">
        <v>4077626500</v>
      </c>
      <c r="E44" s="12">
        <v>9143</v>
      </c>
      <c r="F44" s="12">
        <v>445983</v>
      </c>
      <c r="G44" s="12">
        <v>5967</v>
      </c>
      <c r="H44" s="12" t="s">
        <v>6</v>
      </c>
      <c r="I44" s="13" t="s">
        <v>60</v>
      </c>
      <c r="J44" s="14">
        <f>+E44-E46</f>
        <v>434</v>
      </c>
      <c r="K44" s="15">
        <f>+E44/E46-1</f>
        <v>4.9833505568951608E-2</v>
      </c>
      <c r="L44" s="14">
        <f>+F44-F46</f>
        <v>262950</v>
      </c>
      <c r="M44" s="15">
        <f>+F44/F46-1</f>
        <v>1.4366261821638719</v>
      </c>
      <c r="N44" s="14">
        <f>+G44-G46</f>
        <v>3211</v>
      </c>
      <c r="O44" s="15">
        <f>+G44/G46-1</f>
        <v>1.1650943396226414</v>
      </c>
      <c r="P44" s="14">
        <v>19</v>
      </c>
    </row>
    <row r="45" spans="1:16" x14ac:dyDescent="0.2">
      <c r="A45" s="16" t="s">
        <v>33</v>
      </c>
      <c r="B45" s="16" t="s">
        <v>34</v>
      </c>
      <c r="C45" s="17">
        <v>2007</v>
      </c>
      <c r="D45" s="18">
        <v>4066597000</v>
      </c>
      <c r="E45" s="18">
        <v>8963</v>
      </c>
      <c r="F45" s="18">
        <v>453709</v>
      </c>
      <c r="G45" s="18">
        <v>3693</v>
      </c>
      <c r="H45" s="12">
        <v>139</v>
      </c>
      <c r="I45" s="19" t="s">
        <v>61</v>
      </c>
      <c r="J45" s="20">
        <f t="shared" ref="J45:J46" si="14">+E44-E45</f>
        <v>180</v>
      </c>
      <c r="K45" s="21">
        <f>+E44/E45-1</f>
        <v>2.0082561642307262E-2</v>
      </c>
      <c r="L45" s="20">
        <f>+F44-F45</f>
        <v>-7726</v>
      </c>
      <c r="M45" s="21">
        <f>+F44/F45-1</f>
        <v>-1.7028535911784881E-2</v>
      </c>
      <c r="N45" s="20">
        <f>+G44-G45</f>
        <v>2274</v>
      </c>
      <c r="O45" s="21">
        <f>+G44/G45-1</f>
        <v>0.6157595450852964</v>
      </c>
      <c r="P45" s="20"/>
    </row>
    <row r="46" spans="1:16" x14ac:dyDescent="0.2">
      <c r="A46" s="10" t="s">
        <v>33</v>
      </c>
      <c r="B46" s="10" t="s">
        <v>34</v>
      </c>
      <c r="C46" s="11">
        <v>2000</v>
      </c>
      <c r="D46" s="12">
        <v>1594033900</v>
      </c>
      <c r="E46" s="12">
        <v>8709</v>
      </c>
      <c r="F46" s="12">
        <v>183033</v>
      </c>
      <c r="G46" s="12">
        <v>2756</v>
      </c>
      <c r="H46" s="12">
        <v>107</v>
      </c>
      <c r="I46" s="13" t="s">
        <v>59</v>
      </c>
      <c r="J46" s="14">
        <f t="shared" si="14"/>
        <v>254</v>
      </c>
      <c r="K46" s="15">
        <f>+E45/E46-1</f>
        <v>2.9165231369847389E-2</v>
      </c>
      <c r="L46" s="14">
        <f>+F45-F46</f>
        <v>270676</v>
      </c>
      <c r="M46" s="15">
        <f>+F45/F46-1</f>
        <v>1.4788371495850474</v>
      </c>
      <c r="N46" s="14">
        <f>+G45-G46</f>
        <v>937</v>
      </c>
      <c r="O46" s="15">
        <f>+G45/G46-1</f>
        <v>0.33998548621190139</v>
      </c>
      <c r="P46" s="14"/>
    </row>
    <row r="47" spans="1:16" x14ac:dyDescent="0.2">
      <c r="A47" s="10" t="s">
        <v>35</v>
      </c>
      <c r="B47" s="10" t="s">
        <v>36</v>
      </c>
      <c r="C47" s="11">
        <v>2019</v>
      </c>
      <c r="D47" s="12">
        <v>1434325500</v>
      </c>
      <c r="E47" s="12">
        <v>2931</v>
      </c>
      <c r="F47" s="12">
        <v>489364</v>
      </c>
      <c r="G47" s="12">
        <v>6464</v>
      </c>
      <c r="H47" s="12" t="s">
        <v>6</v>
      </c>
      <c r="I47" s="13" t="s">
        <v>60</v>
      </c>
      <c r="J47" s="14">
        <f>+E47-E49</f>
        <v>240</v>
      </c>
      <c r="K47" s="15">
        <f>+E47/E49-1</f>
        <v>8.918617614269797E-2</v>
      </c>
      <c r="L47" s="14">
        <f>+F47-F49</f>
        <v>284608</v>
      </c>
      <c r="M47" s="15">
        <f>+F47/F49-1</f>
        <v>1.3899861298325811</v>
      </c>
      <c r="N47" s="14">
        <f>+G47-G49</f>
        <v>3544</v>
      </c>
      <c r="O47" s="15">
        <f>+G47/G49-1</f>
        <v>1.2136986301369861</v>
      </c>
      <c r="P47" s="14">
        <v>14</v>
      </c>
    </row>
    <row r="48" spans="1:16" x14ac:dyDescent="0.2">
      <c r="A48" s="16" t="s">
        <v>35</v>
      </c>
      <c r="B48" s="16" t="s">
        <v>36</v>
      </c>
      <c r="C48" s="17">
        <v>2007</v>
      </c>
      <c r="D48" s="18">
        <v>1367477260</v>
      </c>
      <c r="E48" s="18">
        <v>2813</v>
      </c>
      <c r="F48" s="18">
        <v>486128</v>
      </c>
      <c r="G48" s="18">
        <v>4560</v>
      </c>
      <c r="H48" s="12">
        <v>78</v>
      </c>
      <c r="I48" s="19" t="s">
        <v>61</v>
      </c>
      <c r="J48" s="20">
        <f t="shared" ref="J48:J49" si="15">+E47-E48</f>
        <v>118</v>
      </c>
      <c r="K48" s="21">
        <f>+E47/E48-1</f>
        <v>4.1948098115890398E-2</v>
      </c>
      <c r="L48" s="20">
        <f>+F47-F48</f>
        <v>3236</v>
      </c>
      <c r="M48" s="21">
        <f>+F47/F48-1</f>
        <v>6.656683013527287E-3</v>
      </c>
      <c r="N48" s="20">
        <f>+G47-G48</f>
        <v>1904</v>
      </c>
      <c r="O48" s="21">
        <f>+G47/G48-1</f>
        <v>0.41754385964912277</v>
      </c>
      <c r="P48" s="20"/>
    </row>
    <row r="49" spans="1:16" x14ac:dyDescent="0.2">
      <c r="A49" s="10" t="s">
        <v>35</v>
      </c>
      <c r="B49" s="10" t="s">
        <v>36</v>
      </c>
      <c r="C49" s="11">
        <v>2000</v>
      </c>
      <c r="D49" s="12">
        <v>550997700</v>
      </c>
      <c r="E49" s="12">
        <v>2691</v>
      </c>
      <c r="F49" s="12">
        <v>204756</v>
      </c>
      <c r="G49" s="12">
        <v>2920</v>
      </c>
      <c r="H49" s="12">
        <v>94</v>
      </c>
      <c r="I49" s="13" t="s">
        <v>59</v>
      </c>
      <c r="J49" s="14">
        <f t="shared" si="15"/>
        <v>122</v>
      </c>
      <c r="K49" s="15">
        <f>+E48/E49-1</f>
        <v>4.5336306205871368E-2</v>
      </c>
      <c r="L49" s="14">
        <f>+F48-F49</f>
        <v>281372</v>
      </c>
      <c r="M49" s="15">
        <f>+F48/F49-1</f>
        <v>1.374181953153998</v>
      </c>
      <c r="N49" s="14">
        <f>+G48-G49</f>
        <v>1640</v>
      </c>
      <c r="O49" s="15">
        <f>+G48/G49-1</f>
        <v>0.56164383561643838</v>
      </c>
      <c r="P49" s="14"/>
    </row>
    <row r="50" spans="1:16" x14ac:dyDescent="0.2">
      <c r="A50" s="10" t="s">
        <v>37</v>
      </c>
      <c r="B50" s="10" t="s">
        <v>38</v>
      </c>
      <c r="C50" s="11">
        <v>2019</v>
      </c>
      <c r="D50" s="12">
        <v>1752742800</v>
      </c>
      <c r="E50" s="12">
        <v>5501</v>
      </c>
      <c r="F50" s="12">
        <v>318623</v>
      </c>
      <c r="G50" s="12">
        <v>4932</v>
      </c>
      <c r="H50" s="12" t="s">
        <v>6</v>
      </c>
      <c r="I50" s="13" t="s">
        <v>60</v>
      </c>
      <c r="J50" s="14">
        <f>+E50-E52</f>
        <v>801</v>
      </c>
      <c r="K50" s="15">
        <f>+E50/E52-1</f>
        <v>0.17042553191489351</v>
      </c>
      <c r="L50" s="14">
        <f>+F50-F52</f>
        <v>183797</v>
      </c>
      <c r="M50" s="15">
        <f>+F50/F52-1</f>
        <v>1.3632162935932239</v>
      </c>
      <c r="N50" s="14">
        <f>+G50-G52</f>
        <v>2637</v>
      </c>
      <c r="O50" s="15">
        <f>+G50/G52-1</f>
        <v>1.1490196078431372</v>
      </c>
      <c r="P50" s="14">
        <v>22</v>
      </c>
    </row>
    <row r="51" spans="1:16" x14ac:dyDescent="0.2">
      <c r="A51" s="16" t="s">
        <v>37</v>
      </c>
      <c r="B51" s="16" t="s">
        <v>38</v>
      </c>
      <c r="C51" s="17">
        <v>2007</v>
      </c>
      <c r="D51" s="18">
        <v>1839305195</v>
      </c>
      <c r="E51" s="18">
        <v>5294</v>
      </c>
      <c r="F51" s="18">
        <v>347432</v>
      </c>
      <c r="G51" s="18">
        <v>3224</v>
      </c>
      <c r="H51" s="12">
        <v>183</v>
      </c>
      <c r="I51" s="19" t="s">
        <v>61</v>
      </c>
      <c r="J51" s="20">
        <f t="shared" ref="J51:J52" si="16">+E50-E51</f>
        <v>207</v>
      </c>
      <c r="K51" s="21">
        <f>+E50/E51-1</f>
        <v>3.9100868908197972E-2</v>
      </c>
      <c r="L51" s="20">
        <f>+F50-F51</f>
        <v>-28809</v>
      </c>
      <c r="M51" s="21">
        <f>+F50/F51-1</f>
        <v>-8.291982315963986E-2</v>
      </c>
      <c r="N51" s="20">
        <f>+G50-G51</f>
        <v>1708</v>
      </c>
      <c r="O51" s="21">
        <f>+G50/G51-1</f>
        <v>0.52977667493796532</v>
      </c>
      <c r="P51" s="20"/>
    </row>
    <row r="52" spans="1:16" x14ac:dyDescent="0.2">
      <c r="A52" s="10" t="s">
        <v>37</v>
      </c>
      <c r="B52" s="10" t="s">
        <v>38</v>
      </c>
      <c r="C52" s="11">
        <v>2000</v>
      </c>
      <c r="D52" s="12">
        <v>633680000</v>
      </c>
      <c r="E52" s="12">
        <v>4700</v>
      </c>
      <c r="F52" s="12">
        <v>134826</v>
      </c>
      <c r="G52" s="12">
        <v>2295</v>
      </c>
      <c r="H52" s="12">
        <v>171</v>
      </c>
      <c r="I52" s="13" t="s">
        <v>59</v>
      </c>
      <c r="J52" s="14">
        <f t="shared" si="16"/>
        <v>594</v>
      </c>
      <c r="K52" s="15">
        <f>+E51/E52-1</f>
        <v>0.12638297872340432</v>
      </c>
      <c r="L52" s="14">
        <f>+F51-F52</f>
        <v>212606</v>
      </c>
      <c r="M52" s="15">
        <f>+F51/F52-1</f>
        <v>1.5768916974470799</v>
      </c>
      <c r="N52" s="14">
        <f>+G51-G52</f>
        <v>929</v>
      </c>
      <c r="O52" s="15">
        <f>+G51/G52-1</f>
        <v>0.40479302832244013</v>
      </c>
      <c r="P52" s="14"/>
    </row>
    <row r="53" spans="1:16" x14ac:dyDescent="0.2">
      <c r="A53" s="10" t="s">
        <v>39</v>
      </c>
      <c r="B53" s="10" t="s">
        <v>40</v>
      </c>
      <c r="C53" s="11">
        <v>2019</v>
      </c>
      <c r="D53" s="12">
        <v>2189524000</v>
      </c>
      <c r="E53" s="12">
        <v>3420</v>
      </c>
      <c r="F53" s="12">
        <v>640212</v>
      </c>
      <c r="G53" s="12">
        <v>10499</v>
      </c>
      <c r="H53" s="12" t="s">
        <v>6</v>
      </c>
      <c r="I53" s="13" t="s">
        <v>60</v>
      </c>
      <c r="J53" s="14">
        <f>+E53-E55</f>
        <v>332</v>
      </c>
      <c r="K53" s="15">
        <f>+E53/E55-1</f>
        <v>0.10751295336787559</v>
      </c>
      <c r="L53" s="14">
        <f>+F53-F55</f>
        <v>332413</v>
      </c>
      <c r="M53" s="15">
        <f>+F53/F55-1</f>
        <v>1.0799677711753448</v>
      </c>
      <c r="N53" s="14">
        <f>+G53-G55</f>
        <v>6024</v>
      </c>
      <c r="O53" s="15">
        <f>+G53/G55-1</f>
        <v>1.3461452513966479</v>
      </c>
      <c r="P53" s="14">
        <v>7</v>
      </c>
    </row>
    <row r="54" spans="1:16" x14ac:dyDescent="0.2">
      <c r="A54" s="16" t="s">
        <v>39</v>
      </c>
      <c r="B54" s="16" t="s">
        <v>40</v>
      </c>
      <c r="C54" s="17">
        <v>2007</v>
      </c>
      <c r="D54" s="18">
        <v>2029262200</v>
      </c>
      <c r="E54" s="18">
        <v>3260</v>
      </c>
      <c r="F54" s="18">
        <v>622473</v>
      </c>
      <c r="G54" s="18">
        <v>6654</v>
      </c>
      <c r="H54" s="12">
        <v>32</v>
      </c>
      <c r="I54" s="19" t="s">
        <v>61</v>
      </c>
      <c r="J54" s="20">
        <f t="shared" ref="J54:J55" si="17">+E53-E54</f>
        <v>160</v>
      </c>
      <c r="K54" s="21">
        <f>+E53/E54-1</f>
        <v>4.9079754601226933E-2</v>
      </c>
      <c r="L54" s="20">
        <f>+F53-F54</f>
        <v>17739</v>
      </c>
      <c r="M54" s="21">
        <f>+F53/F54-1</f>
        <v>2.8497621583586819E-2</v>
      </c>
      <c r="N54" s="20">
        <f>+G53-G54</f>
        <v>3845</v>
      </c>
      <c r="O54" s="21">
        <f>+G53/G54-1</f>
        <v>0.57784791103095889</v>
      </c>
      <c r="P54" s="20"/>
    </row>
    <row r="55" spans="1:16" x14ac:dyDescent="0.2">
      <c r="A55" s="10" t="s">
        <v>39</v>
      </c>
      <c r="B55" s="10" t="s">
        <v>40</v>
      </c>
      <c r="C55" s="11">
        <v>2000</v>
      </c>
      <c r="D55" s="12">
        <v>950482200</v>
      </c>
      <c r="E55" s="12">
        <v>3088</v>
      </c>
      <c r="F55" s="12">
        <v>307799</v>
      </c>
      <c r="G55" s="12">
        <v>4475</v>
      </c>
      <c r="H55" s="12">
        <v>25</v>
      </c>
      <c r="I55" s="13" t="s">
        <v>59</v>
      </c>
      <c r="J55" s="14">
        <f t="shared" si="17"/>
        <v>172</v>
      </c>
      <c r="K55" s="15">
        <f>+E54/E55-1</f>
        <v>5.569948186528495E-2</v>
      </c>
      <c r="L55" s="14">
        <f>+F54-F55</f>
        <v>314674</v>
      </c>
      <c r="M55" s="15">
        <f>+F54/F55-1</f>
        <v>1.0223360049902697</v>
      </c>
      <c r="N55" s="14">
        <f>+G54-G55</f>
        <v>2179</v>
      </c>
      <c r="O55" s="15">
        <f>+G54/G55-1</f>
        <v>0.48692737430167599</v>
      </c>
      <c r="P55" s="14"/>
    </row>
    <row r="56" spans="1:16" x14ac:dyDescent="0.2">
      <c r="A56" s="10" t="s">
        <v>41</v>
      </c>
      <c r="B56" s="10" t="s">
        <v>42</v>
      </c>
      <c r="C56" s="11">
        <v>2019</v>
      </c>
      <c r="D56" s="12">
        <v>2077830000</v>
      </c>
      <c r="E56" s="12">
        <v>5265</v>
      </c>
      <c r="F56" s="12">
        <v>394650</v>
      </c>
      <c r="G56" s="12">
        <v>5762</v>
      </c>
      <c r="H56" s="12" t="s">
        <v>6</v>
      </c>
      <c r="I56" s="13" t="s">
        <v>60</v>
      </c>
      <c r="J56" s="14">
        <f>+E56-E58</f>
        <v>354</v>
      </c>
      <c r="K56" s="15">
        <f>+E56/E58-1</f>
        <v>7.2083078802687828E-2</v>
      </c>
      <c r="L56" s="14">
        <f>+F56-F58</f>
        <v>220595</v>
      </c>
      <c r="M56" s="15">
        <f>+F56/F58-1</f>
        <v>1.2673867455689294</v>
      </c>
      <c r="N56" s="14">
        <f>+G56-G58</f>
        <v>3172</v>
      </c>
      <c r="O56" s="15">
        <f>+G56/G58-1</f>
        <v>1.2247104247104246</v>
      </c>
      <c r="P56" s="14">
        <v>13</v>
      </c>
    </row>
    <row r="57" spans="1:16" x14ac:dyDescent="0.2">
      <c r="A57" s="16" t="s">
        <v>41</v>
      </c>
      <c r="B57" s="16" t="s">
        <v>42</v>
      </c>
      <c r="C57" s="17">
        <v>2007</v>
      </c>
      <c r="D57" s="18">
        <v>2015693400</v>
      </c>
      <c r="E57" s="18">
        <v>5132</v>
      </c>
      <c r="F57" s="18">
        <v>392770</v>
      </c>
      <c r="G57" s="18">
        <v>4089</v>
      </c>
      <c r="H57" s="12">
        <v>103</v>
      </c>
      <c r="I57" s="19" t="s">
        <v>61</v>
      </c>
      <c r="J57" s="20">
        <f t="shared" ref="J57:J58" si="18">+E56-E57</f>
        <v>133</v>
      </c>
      <c r="K57" s="21">
        <f>+E56/E57-1</f>
        <v>2.5915822291504353E-2</v>
      </c>
      <c r="L57" s="20">
        <f>+F56-F57</f>
        <v>1880</v>
      </c>
      <c r="M57" s="21">
        <f>+F56/F57-1</f>
        <v>4.7865162817934959E-3</v>
      </c>
      <c r="N57" s="20">
        <f>+G56-G57</f>
        <v>1673</v>
      </c>
      <c r="O57" s="21">
        <f>+G56/G57-1</f>
        <v>0.40914649058449504</v>
      </c>
      <c r="P57" s="20"/>
    </row>
    <row r="58" spans="1:16" x14ac:dyDescent="0.2">
      <c r="A58" s="10" t="s">
        <v>41</v>
      </c>
      <c r="B58" s="10" t="s">
        <v>42</v>
      </c>
      <c r="C58" s="11">
        <v>2000</v>
      </c>
      <c r="D58" s="12">
        <v>854784980</v>
      </c>
      <c r="E58" s="12">
        <v>4911</v>
      </c>
      <c r="F58" s="12">
        <v>174055</v>
      </c>
      <c r="G58" s="12">
        <v>2590</v>
      </c>
      <c r="H58" s="12">
        <v>126</v>
      </c>
      <c r="I58" s="13" t="s">
        <v>59</v>
      </c>
      <c r="J58" s="14">
        <f t="shared" si="18"/>
        <v>221</v>
      </c>
      <c r="K58" s="15">
        <f>+E57/E58-1</f>
        <v>4.5001018122581948E-2</v>
      </c>
      <c r="L58" s="14">
        <f>+F57-F58</f>
        <v>218715</v>
      </c>
      <c r="M58" s="15">
        <f>+F57/F58-1</f>
        <v>1.2565855620349891</v>
      </c>
      <c r="N58" s="14">
        <f>+G57-G58</f>
        <v>1499</v>
      </c>
      <c r="O58" s="15">
        <f>+G57/G58-1</f>
        <v>0.57876447876447878</v>
      </c>
      <c r="P58" s="14"/>
    </row>
    <row r="59" spans="1:16" x14ac:dyDescent="0.2">
      <c r="A59" s="10" t="s">
        <v>43</v>
      </c>
      <c r="B59" s="10" t="s">
        <v>44</v>
      </c>
      <c r="C59" s="11">
        <v>2019</v>
      </c>
      <c r="D59" s="12">
        <v>6661091100</v>
      </c>
      <c r="E59" s="12">
        <v>18767</v>
      </c>
      <c r="F59" s="12">
        <v>354936</v>
      </c>
      <c r="G59" s="12">
        <v>5871</v>
      </c>
      <c r="H59" s="12" t="s">
        <v>6</v>
      </c>
      <c r="I59" s="13" t="s">
        <v>60</v>
      </c>
      <c r="J59" s="14">
        <f>+E59-E61</f>
        <v>3167</v>
      </c>
      <c r="K59" s="15">
        <f>+E59/E61-1</f>
        <v>0.20301282051282055</v>
      </c>
      <c r="L59" s="14">
        <f>+F59-F61</f>
        <v>211020</v>
      </c>
      <c r="M59" s="15">
        <f>+F59/F61-1</f>
        <v>1.4662719919953306</v>
      </c>
      <c r="N59" s="14">
        <f>+G59-G61</f>
        <v>3355</v>
      </c>
      <c r="O59" s="15">
        <f>+G59/G61-1</f>
        <v>1.3334658187599362</v>
      </c>
      <c r="P59" s="14">
        <v>8</v>
      </c>
    </row>
    <row r="60" spans="1:16" x14ac:dyDescent="0.2">
      <c r="A60" s="16" t="s">
        <v>43</v>
      </c>
      <c r="B60" s="16" t="s">
        <v>44</v>
      </c>
      <c r="C60" s="17">
        <v>2007</v>
      </c>
      <c r="D60" s="18">
        <v>6245258065</v>
      </c>
      <c r="E60" s="18">
        <v>17431</v>
      </c>
      <c r="F60" s="18">
        <v>358285</v>
      </c>
      <c r="G60" s="18">
        <v>3479</v>
      </c>
      <c r="H60" s="12">
        <v>154</v>
      </c>
      <c r="I60" s="19" t="s">
        <v>61</v>
      </c>
      <c r="J60" s="20">
        <f t="shared" ref="J60:J61" si="19">+E59-E60</f>
        <v>1336</v>
      </c>
      <c r="K60" s="21">
        <f>+E59/E60-1</f>
        <v>7.664505765590035E-2</v>
      </c>
      <c r="L60" s="20">
        <f>+F59-F60</f>
        <v>-3349</v>
      </c>
      <c r="M60" s="21">
        <f>+F59/F60-1</f>
        <v>-9.3473073112186889E-3</v>
      </c>
      <c r="N60" s="20">
        <f>+G59-G60</f>
        <v>2392</v>
      </c>
      <c r="O60" s="21">
        <f>+G59/G60-1</f>
        <v>0.68755389479735562</v>
      </c>
      <c r="P60" s="20"/>
    </row>
    <row r="61" spans="1:16" x14ac:dyDescent="0.2">
      <c r="A61" s="10" t="s">
        <v>43</v>
      </c>
      <c r="B61" s="10" t="s">
        <v>44</v>
      </c>
      <c r="C61" s="11">
        <v>2000</v>
      </c>
      <c r="D61" s="12">
        <v>2245091800</v>
      </c>
      <c r="E61" s="12">
        <v>15600</v>
      </c>
      <c r="F61" s="12">
        <v>143916</v>
      </c>
      <c r="G61" s="12">
        <v>2516</v>
      </c>
      <c r="H61" s="12">
        <v>132</v>
      </c>
      <c r="I61" s="13" t="s">
        <v>59</v>
      </c>
      <c r="J61" s="14">
        <f t="shared" si="19"/>
        <v>1831</v>
      </c>
      <c r="K61" s="15">
        <f>+E60/E61-1</f>
        <v>0.11737179487179494</v>
      </c>
      <c r="L61" s="14">
        <f>+F60-F61</f>
        <v>214369</v>
      </c>
      <c r="M61" s="15">
        <f>+F60/F61-1</f>
        <v>1.4895425109091414</v>
      </c>
      <c r="N61" s="14">
        <f>+G60-G61</f>
        <v>963</v>
      </c>
      <c r="O61" s="15">
        <f>+G60/G61-1</f>
        <v>0.38275039745627981</v>
      </c>
      <c r="P61" s="14"/>
    </row>
    <row r="62" spans="1:16" x14ac:dyDescent="0.2">
      <c r="A62" s="10" t="s">
        <v>45</v>
      </c>
      <c r="B62" s="10" t="s">
        <v>46</v>
      </c>
      <c r="C62" s="11">
        <v>2019</v>
      </c>
      <c r="D62" s="12">
        <v>330268200</v>
      </c>
      <c r="E62" s="12">
        <v>924</v>
      </c>
      <c r="F62" s="12">
        <v>357433</v>
      </c>
      <c r="G62" s="12">
        <v>6319</v>
      </c>
      <c r="H62" s="12" t="s">
        <v>6</v>
      </c>
      <c r="I62" s="13" t="s">
        <v>60</v>
      </c>
      <c r="J62" s="14">
        <f>+E62-E64</f>
        <v>64</v>
      </c>
      <c r="K62" s="15">
        <f>+E62/E64-1</f>
        <v>7.441860465116279E-2</v>
      </c>
      <c r="L62" s="14">
        <f>+F62-F64</f>
        <v>175717</v>
      </c>
      <c r="M62" s="15">
        <f>+F62/F64-1</f>
        <v>0.96698694666402529</v>
      </c>
      <c r="N62" s="14">
        <f>+G62-G64</f>
        <v>3281</v>
      </c>
      <c r="O62" s="15">
        <f>+G62/G64-1</f>
        <v>1.0799868334430545</v>
      </c>
      <c r="P62" s="14">
        <v>23</v>
      </c>
    </row>
    <row r="63" spans="1:16" x14ac:dyDescent="0.2">
      <c r="A63" s="16" t="s">
        <v>45</v>
      </c>
      <c r="B63" s="16" t="s">
        <v>46</v>
      </c>
      <c r="C63" s="17">
        <v>2007</v>
      </c>
      <c r="D63" s="18">
        <v>354462967</v>
      </c>
      <c r="E63" s="18">
        <v>921</v>
      </c>
      <c r="F63" s="18">
        <v>384867</v>
      </c>
      <c r="G63" s="18">
        <v>4645</v>
      </c>
      <c r="H63" s="12">
        <v>74</v>
      </c>
      <c r="I63" s="19" t="s">
        <v>61</v>
      </c>
      <c r="J63" s="20">
        <f t="shared" ref="J63:J64" si="20">+E62-E63</f>
        <v>3</v>
      </c>
      <c r="K63" s="21">
        <f>+E62/E63-1</f>
        <v>3.2573289902280145E-3</v>
      </c>
      <c r="L63" s="20">
        <f>+F62-F63</f>
        <v>-27434</v>
      </c>
      <c r="M63" s="21">
        <f>+F62/F63-1</f>
        <v>-7.1281767467722634E-2</v>
      </c>
      <c r="N63" s="20">
        <f>+G62-G63</f>
        <v>1674</v>
      </c>
      <c r="O63" s="21">
        <f>+G62/G63-1</f>
        <v>0.36038751345532827</v>
      </c>
      <c r="P63" s="20"/>
    </row>
    <row r="64" spans="1:16" x14ac:dyDescent="0.2">
      <c r="A64" s="10" t="s">
        <v>45</v>
      </c>
      <c r="B64" s="10" t="s">
        <v>46</v>
      </c>
      <c r="C64" s="11">
        <v>2000</v>
      </c>
      <c r="D64" s="12">
        <v>156275700</v>
      </c>
      <c r="E64" s="12">
        <v>860</v>
      </c>
      <c r="F64" s="12">
        <v>181716</v>
      </c>
      <c r="G64" s="12">
        <v>3038</v>
      </c>
      <c r="H64" s="12">
        <v>84</v>
      </c>
      <c r="I64" s="13" t="s">
        <v>59</v>
      </c>
      <c r="J64" s="14">
        <f t="shared" si="20"/>
        <v>61</v>
      </c>
      <c r="K64" s="15">
        <f>+E63/E64-1</f>
        <v>7.0930232558139572E-2</v>
      </c>
      <c r="L64" s="14">
        <f>+F63-F64</f>
        <v>203151</v>
      </c>
      <c r="M64" s="15">
        <f>+F63/F64-1</f>
        <v>1.1179587928415771</v>
      </c>
      <c r="N64" s="14">
        <f>+G63-G64</f>
        <v>1607</v>
      </c>
      <c r="O64" s="15">
        <f>+G63/G64-1</f>
        <v>0.52896642527978943</v>
      </c>
      <c r="P64" s="14"/>
    </row>
    <row r="65" spans="1:16" x14ac:dyDescent="0.2">
      <c r="A65" s="10" t="s">
        <v>47</v>
      </c>
      <c r="B65" s="10" t="s">
        <v>48</v>
      </c>
      <c r="C65" s="11">
        <v>2019</v>
      </c>
      <c r="D65" s="12">
        <v>676419400</v>
      </c>
      <c r="E65" s="12">
        <v>1770</v>
      </c>
      <c r="F65" s="12">
        <v>382158</v>
      </c>
      <c r="G65" s="12">
        <v>5350</v>
      </c>
      <c r="H65" s="12" t="s">
        <v>6</v>
      </c>
      <c r="I65" s="13" t="s">
        <v>60</v>
      </c>
      <c r="J65" s="14">
        <f>+E65-E67</f>
        <v>295</v>
      </c>
      <c r="K65" s="15">
        <f>+E65/E67-1</f>
        <v>0.19999999999999996</v>
      </c>
      <c r="L65" s="14">
        <f>+F65-F67</f>
        <v>216596</v>
      </c>
      <c r="M65" s="15">
        <f>+F65/F67-1</f>
        <v>1.3082470615237796</v>
      </c>
      <c r="N65" s="14">
        <f>+G65-G67</f>
        <v>3148</v>
      </c>
      <c r="O65" s="15">
        <f>+G65/G67-1</f>
        <v>1.4296094459582198</v>
      </c>
      <c r="P65" s="14">
        <v>6</v>
      </c>
    </row>
    <row r="66" spans="1:16" x14ac:dyDescent="0.2">
      <c r="A66" s="16" t="s">
        <v>47</v>
      </c>
      <c r="B66" s="16" t="s">
        <v>48</v>
      </c>
      <c r="C66" s="17">
        <v>2007</v>
      </c>
      <c r="D66" s="18">
        <v>654928500</v>
      </c>
      <c r="E66" s="18">
        <v>1669</v>
      </c>
      <c r="F66" s="18">
        <v>392408</v>
      </c>
      <c r="G66" s="18">
        <v>3516</v>
      </c>
      <c r="H66" s="12">
        <v>152</v>
      </c>
      <c r="I66" s="19" t="s">
        <v>61</v>
      </c>
      <c r="J66" s="20">
        <f t="shared" ref="J66:J67" si="21">+E65-E66</f>
        <v>101</v>
      </c>
      <c r="K66" s="21">
        <f>+E65/E66-1</f>
        <v>6.0515278609946099E-2</v>
      </c>
      <c r="L66" s="20">
        <f>+F65-F66</f>
        <v>-10250</v>
      </c>
      <c r="M66" s="21">
        <f>+F65/F66-1</f>
        <v>-2.6120772257446356E-2</v>
      </c>
      <c r="N66" s="20">
        <f>+G65-G66</f>
        <v>1834</v>
      </c>
      <c r="O66" s="21">
        <f>+G65/G66-1</f>
        <v>0.52161547212741755</v>
      </c>
      <c r="P66" s="20"/>
    </row>
    <row r="67" spans="1:16" x14ac:dyDescent="0.2">
      <c r="A67" s="10" t="s">
        <v>47</v>
      </c>
      <c r="B67" s="10" t="s">
        <v>48</v>
      </c>
      <c r="C67" s="11">
        <v>2000</v>
      </c>
      <c r="D67" s="12">
        <v>244203400</v>
      </c>
      <c r="E67" s="12">
        <v>1475</v>
      </c>
      <c r="F67" s="12">
        <v>165562</v>
      </c>
      <c r="G67" s="12">
        <v>2202</v>
      </c>
      <c r="H67" s="12">
        <v>192</v>
      </c>
      <c r="I67" s="13" t="s">
        <v>59</v>
      </c>
      <c r="J67" s="14">
        <f t="shared" si="21"/>
        <v>194</v>
      </c>
      <c r="K67" s="15">
        <f>+E66/E67-1</f>
        <v>0.13152542372881348</v>
      </c>
      <c r="L67" s="14">
        <f>+F66-F67</f>
        <v>226846</v>
      </c>
      <c r="M67" s="15">
        <f>+F66/F67-1</f>
        <v>1.3701574032688661</v>
      </c>
      <c r="N67" s="14">
        <f>+G66-G67</f>
        <v>1314</v>
      </c>
      <c r="O67" s="15">
        <f>+G66/G67-1</f>
        <v>0.59673024523160767</v>
      </c>
      <c r="P67" s="14"/>
    </row>
    <row r="68" spans="1:16" x14ac:dyDescent="0.2">
      <c r="A68" s="10" t="s">
        <v>49</v>
      </c>
      <c r="B68" s="10" t="s">
        <v>50</v>
      </c>
      <c r="C68" s="11">
        <v>2019</v>
      </c>
      <c r="D68" s="12">
        <v>1210727200</v>
      </c>
      <c r="E68" s="12">
        <v>3805</v>
      </c>
      <c r="F68" s="12">
        <v>318194</v>
      </c>
      <c r="G68" s="12">
        <v>5702</v>
      </c>
      <c r="H68" s="12" t="s">
        <v>6</v>
      </c>
      <c r="I68" s="13" t="s">
        <v>60</v>
      </c>
      <c r="J68" s="14">
        <f>+E68-E70</f>
        <v>239</v>
      </c>
      <c r="K68" s="15">
        <f>+E68/E70-1</f>
        <v>6.7021873247335995E-2</v>
      </c>
      <c r="L68" s="14">
        <f>+F68-F70</f>
        <v>171377</v>
      </c>
      <c r="M68" s="15">
        <f>+F68/F70-1</f>
        <v>1.1672830802972407</v>
      </c>
      <c r="N68" s="14">
        <f>+G68-G70</f>
        <v>3246</v>
      </c>
      <c r="O68" s="15">
        <f>+G68/G70-1</f>
        <v>1.3216612377850163</v>
      </c>
      <c r="P68" s="14">
        <v>11</v>
      </c>
    </row>
    <row r="69" spans="1:16" x14ac:dyDescent="0.2">
      <c r="A69" s="16" t="s">
        <v>49</v>
      </c>
      <c r="B69" s="16" t="s">
        <v>50</v>
      </c>
      <c r="C69" s="17">
        <v>2007</v>
      </c>
      <c r="D69" s="18">
        <v>1216644400</v>
      </c>
      <c r="E69" s="18">
        <v>3687</v>
      </c>
      <c r="F69" s="18">
        <v>329982</v>
      </c>
      <c r="G69" s="18">
        <v>3227</v>
      </c>
      <c r="H69" s="12">
        <v>181</v>
      </c>
      <c r="I69" s="19" t="s">
        <v>61</v>
      </c>
      <c r="J69" s="20">
        <f t="shared" ref="J69:J70" si="22">+E68-E69</f>
        <v>118</v>
      </c>
      <c r="K69" s="21">
        <f>+E68/E69-1</f>
        <v>3.2004339571467311E-2</v>
      </c>
      <c r="L69" s="20">
        <f>+F68-F69</f>
        <v>-11788</v>
      </c>
      <c r="M69" s="21">
        <f>+F68/F69-1</f>
        <v>-3.572316065724801E-2</v>
      </c>
      <c r="N69" s="20">
        <f>+G68-G69</f>
        <v>2475</v>
      </c>
      <c r="O69" s="21">
        <f>+G68/G69-1</f>
        <v>0.76696622249767588</v>
      </c>
      <c r="P69" s="20"/>
    </row>
    <row r="70" spans="1:16" x14ac:dyDescent="0.2">
      <c r="A70" s="10" t="s">
        <v>49</v>
      </c>
      <c r="B70" s="10" t="s">
        <v>50</v>
      </c>
      <c r="C70" s="11">
        <v>2000</v>
      </c>
      <c r="D70" s="12">
        <v>523548900</v>
      </c>
      <c r="E70" s="12">
        <v>3566</v>
      </c>
      <c r="F70" s="12">
        <v>146817</v>
      </c>
      <c r="G70" s="12">
        <v>2456</v>
      </c>
      <c r="H70" s="12">
        <v>140</v>
      </c>
      <c r="I70" s="13" t="s">
        <v>59</v>
      </c>
      <c r="J70" s="14">
        <f t="shared" si="22"/>
        <v>121</v>
      </c>
      <c r="K70" s="15">
        <f>+E69/E70-1</f>
        <v>3.3931575995513219E-2</v>
      </c>
      <c r="L70" s="14">
        <f>+F69-F70</f>
        <v>183165</v>
      </c>
      <c r="M70" s="15">
        <f>+F69/F70-1</f>
        <v>1.2475735098796461</v>
      </c>
      <c r="N70" s="14">
        <f>+G69-G70</f>
        <v>771</v>
      </c>
      <c r="O70" s="15">
        <f>+G69/G70-1</f>
        <v>0.31392508143322484</v>
      </c>
      <c r="P70" s="14"/>
    </row>
    <row r="71" spans="1:16" x14ac:dyDescent="0.2">
      <c r="A71" s="10" t="s">
        <v>51</v>
      </c>
      <c r="B71" s="10" t="s">
        <v>52</v>
      </c>
      <c r="C71" s="11">
        <v>2019</v>
      </c>
      <c r="D71" s="12">
        <v>3915904000</v>
      </c>
      <c r="E71" s="12">
        <v>6798</v>
      </c>
      <c r="F71" s="12">
        <v>576038</v>
      </c>
      <c r="G71" s="12">
        <v>7915</v>
      </c>
      <c r="H71" s="12" t="s">
        <v>6</v>
      </c>
      <c r="I71" s="13" t="s">
        <v>60</v>
      </c>
      <c r="J71" s="14">
        <f>+E71-E73</f>
        <v>392</v>
      </c>
      <c r="K71" s="15">
        <f>+E71/E73-1</f>
        <v>6.1192631907586614E-2</v>
      </c>
      <c r="L71" s="14">
        <f>+F71-F73</f>
        <v>342571</v>
      </c>
      <c r="M71" s="15">
        <f>+F71/F73-1</f>
        <v>1.4673208633340042</v>
      </c>
      <c r="N71" s="14">
        <f>+G71-G73</f>
        <v>4681</v>
      </c>
      <c r="O71" s="15">
        <f>+G71/G73-1</f>
        <v>1.4474335188620904</v>
      </c>
      <c r="P71" s="14">
        <v>5</v>
      </c>
    </row>
    <row r="72" spans="1:16" x14ac:dyDescent="0.2">
      <c r="A72" s="16" t="s">
        <v>51</v>
      </c>
      <c r="B72" s="16" t="s">
        <v>52</v>
      </c>
      <c r="C72" s="17">
        <v>2007</v>
      </c>
      <c r="D72" s="18">
        <v>3577887900</v>
      </c>
      <c r="E72" s="18">
        <v>6578</v>
      </c>
      <c r="F72" s="18">
        <v>543917</v>
      </c>
      <c r="G72" s="18">
        <v>4520</v>
      </c>
      <c r="H72" s="12">
        <v>81</v>
      </c>
      <c r="I72" s="19" t="s">
        <v>61</v>
      </c>
      <c r="J72" s="20">
        <f t="shared" ref="J72:J73" si="23">+E71-E72</f>
        <v>220</v>
      </c>
      <c r="K72" s="21">
        <f>+E71/E72-1</f>
        <v>3.3444816053511683E-2</v>
      </c>
      <c r="L72" s="20">
        <f>+F71-F72</f>
        <v>32121</v>
      </c>
      <c r="M72" s="21">
        <f>+F71/F72-1</f>
        <v>5.905496610696126E-2</v>
      </c>
      <c r="N72" s="20">
        <f>+G71-G72</f>
        <v>3395</v>
      </c>
      <c r="O72" s="21">
        <f>+G71/G72-1</f>
        <v>0.75110619469026552</v>
      </c>
      <c r="P72" s="20"/>
    </row>
    <row r="73" spans="1:16" x14ac:dyDescent="0.2">
      <c r="A73" s="10" t="s">
        <v>51</v>
      </c>
      <c r="B73" s="10" t="s">
        <v>52</v>
      </c>
      <c r="C73" s="11">
        <v>2000</v>
      </c>
      <c r="D73" s="12">
        <v>1495589300</v>
      </c>
      <c r="E73" s="12">
        <v>6406</v>
      </c>
      <c r="F73" s="12">
        <v>233467</v>
      </c>
      <c r="G73" s="12">
        <v>3234</v>
      </c>
      <c r="H73" s="12">
        <v>69</v>
      </c>
      <c r="I73" s="13" t="s">
        <v>59</v>
      </c>
      <c r="J73" s="14">
        <f t="shared" si="23"/>
        <v>172</v>
      </c>
      <c r="K73" s="15">
        <f>+E72/E73-1</f>
        <v>2.6849828285981925E-2</v>
      </c>
      <c r="L73" s="14">
        <f>+F72-F73</f>
        <v>310450</v>
      </c>
      <c r="M73" s="15">
        <f>+F72/F73-1</f>
        <v>1.3297382499453883</v>
      </c>
      <c r="N73" s="14">
        <f>+G72-G73</f>
        <v>1286</v>
      </c>
      <c r="O73" s="15">
        <f>+G72/G73-1</f>
        <v>0.39764996907854044</v>
      </c>
      <c r="P73" s="14"/>
    </row>
    <row r="74" spans="1:16" x14ac:dyDescent="0.2">
      <c r="A74" s="10" t="s">
        <v>53</v>
      </c>
      <c r="B74" s="10" t="s">
        <v>54</v>
      </c>
      <c r="C74" s="11">
        <v>2019</v>
      </c>
      <c r="D74" s="12">
        <v>2629785781</v>
      </c>
      <c r="E74" s="12">
        <v>9407</v>
      </c>
      <c r="F74" s="12">
        <v>279556</v>
      </c>
      <c r="G74" s="12">
        <v>3058</v>
      </c>
      <c r="H74" s="12" t="s">
        <v>6</v>
      </c>
      <c r="I74" s="13" t="s">
        <v>60</v>
      </c>
      <c r="J74" s="14">
        <f>+E74-E76</f>
        <v>906</v>
      </c>
      <c r="K74" s="15">
        <f>+E74/E76-1</f>
        <v>0.10657569697682634</v>
      </c>
      <c r="L74" s="14">
        <f>+F74-F76</f>
        <v>166005</v>
      </c>
      <c r="M74" s="15">
        <f>+F74/F76-1</f>
        <v>1.4619422109888949</v>
      </c>
      <c r="N74" s="14">
        <f>+G74-G76</f>
        <v>1575</v>
      </c>
      <c r="O74" s="15">
        <f>+G74/G76-1</f>
        <v>1.0620364126770059</v>
      </c>
      <c r="P74" s="14">
        <v>24</v>
      </c>
    </row>
    <row r="75" spans="1:16" x14ac:dyDescent="0.2">
      <c r="A75" s="16" t="s">
        <v>53</v>
      </c>
      <c r="B75" s="16" t="s">
        <v>54</v>
      </c>
      <c r="C75" s="17">
        <v>2007</v>
      </c>
      <c r="D75" s="18">
        <v>2925575700</v>
      </c>
      <c r="E75" s="18">
        <v>9190</v>
      </c>
      <c r="F75" s="18">
        <v>318343</v>
      </c>
      <c r="G75" s="18">
        <v>2168</v>
      </c>
      <c r="H75" s="12">
        <v>310</v>
      </c>
      <c r="I75" s="19" t="s">
        <v>61</v>
      </c>
      <c r="J75" s="20">
        <f t="shared" ref="J75:J76" si="24">+E74-E75</f>
        <v>217</v>
      </c>
      <c r="K75" s="21">
        <f>+E74/E75-1</f>
        <v>2.3612622415669193E-2</v>
      </c>
      <c r="L75" s="20">
        <f>+F74-F75</f>
        <v>-38787</v>
      </c>
      <c r="M75" s="21">
        <f>+F74/F75-1</f>
        <v>-0.12184027919571028</v>
      </c>
      <c r="N75" s="20">
        <f>+G74-G75</f>
        <v>890</v>
      </c>
      <c r="O75" s="21">
        <f>+G74/G75-1</f>
        <v>0.4105166051660516</v>
      </c>
      <c r="P75" s="20"/>
    </row>
    <row r="76" spans="1:16" x14ac:dyDescent="0.2">
      <c r="A76" s="10" t="s">
        <v>53</v>
      </c>
      <c r="B76" s="10" t="s">
        <v>54</v>
      </c>
      <c r="C76" s="11">
        <v>2000</v>
      </c>
      <c r="D76" s="12">
        <v>965300600</v>
      </c>
      <c r="E76" s="12">
        <v>8501</v>
      </c>
      <c r="F76" s="12">
        <v>113551</v>
      </c>
      <c r="G76" s="12">
        <v>1483</v>
      </c>
      <c r="H76" s="12">
        <v>313</v>
      </c>
      <c r="I76" s="13" t="s">
        <v>59</v>
      </c>
      <c r="J76" s="14">
        <f t="shared" si="24"/>
        <v>689</v>
      </c>
      <c r="K76" s="15">
        <f>+E75/E76-1</f>
        <v>8.1049288319021251E-2</v>
      </c>
      <c r="L76" s="14">
        <f>+F75-F76</f>
        <v>204792</v>
      </c>
      <c r="M76" s="15">
        <f>+F75/F76-1</f>
        <v>1.8035244075349404</v>
      </c>
      <c r="N76" s="14">
        <f>+G75-G76</f>
        <v>685</v>
      </c>
      <c r="O76" s="15">
        <f>+G75/G76-1</f>
        <v>0.46190155091031682</v>
      </c>
      <c r="P76" s="14"/>
    </row>
    <row r="77" spans="1:16" x14ac:dyDescent="0.2">
      <c r="A77" s="10" t="s">
        <v>55</v>
      </c>
      <c r="B77" s="10" t="s">
        <v>56</v>
      </c>
      <c r="C77" s="11">
        <v>2019</v>
      </c>
      <c r="D77" s="12">
        <v>732476800</v>
      </c>
      <c r="E77" s="12">
        <v>2099</v>
      </c>
      <c r="F77" s="12">
        <v>348965</v>
      </c>
      <c r="G77" s="12">
        <v>5768</v>
      </c>
      <c r="H77" s="12" t="s">
        <v>6</v>
      </c>
      <c r="I77" s="13" t="s">
        <v>60</v>
      </c>
      <c r="J77" s="14">
        <f>+E77-E79</f>
        <v>241</v>
      </c>
      <c r="K77" s="15">
        <f>+E77/E79-1</f>
        <v>0.12970936490850371</v>
      </c>
      <c r="L77" s="14">
        <f>+F77-F79</f>
        <v>179104</v>
      </c>
      <c r="M77" s="15">
        <f>+F77/F79-1</f>
        <v>1.0544150805658745</v>
      </c>
      <c r="N77" s="14">
        <f>+G77-G79</f>
        <v>3471</v>
      </c>
      <c r="O77" s="15">
        <f>+G77/G79-1</f>
        <v>1.5111014366565083</v>
      </c>
      <c r="P77" s="14">
        <v>2</v>
      </c>
    </row>
    <row r="78" spans="1:16" x14ac:dyDescent="0.2">
      <c r="A78" s="16" t="s">
        <v>55</v>
      </c>
      <c r="B78" s="16" t="s">
        <v>56</v>
      </c>
      <c r="C78" s="17">
        <v>2007</v>
      </c>
      <c r="D78" s="18">
        <v>698059500</v>
      </c>
      <c r="E78" s="18">
        <v>1980</v>
      </c>
      <c r="F78" s="18">
        <v>352555</v>
      </c>
      <c r="G78" s="18">
        <v>3716</v>
      </c>
      <c r="H78" s="12">
        <v>137</v>
      </c>
      <c r="I78" s="19" t="s">
        <v>61</v>
      </c>
      <c r="J78" s="20">
        <f t="shared" ref="J78:J79" si="25">+E77-E78</f>
        <v>119</v>
      </c>
      <c r="K78" s="21">
        <f>+E77/E78-1</f>
        <v>6.010101010101021E-2</v>
      </c>
      <c r="L78" s="20">
        <f>+F77-F78</f>
        <v>-3590</v>
      </c>
      <c r="M78" s="21">
        <f>+F77/F78-1</f>
        <v>-1.0182808356143047E-2</v>
      </c>
      <c r="N78" s="20">
        <f>+G77-G78</f>
        <v>2052</v>
      </c>
      <c r="O78" s="21">
        <f>+G77/G78-1</f>
        <v>0.55220667384284172</v>
      </c>
      <c r="P78" s="20"/>
    </row>
    <row r="79" spans="1:16" x14ac:dyDescent="0.2">
      <c r="A79" s="10" t="s">
        <v>55</v>
      </c>
      <c r="B79" s="10" t="s">
        <v>56</v>
      </c>
      <c r="C79" s="11">
        <v>2000</v>
      </c>
      <c r="D79" s="12">
        <v>315602260</v>
      </c>
      <c r="E79" s="12">
        <v>1858</v>
      </c>
      <c r="F79" s="12">
        <v>169861</v>
      </c>
      <c r="G79" s="12">
        <v>2297</v>
      </c>
      <c r="H79" s="12">
        <v>170</v>
      </c>
      <c r="I79" s="13" t="s">
        <v>59</v>
      </c>
      <c r="J79" s="14">
        <f t="shared" si="25"/>
        <v>122</v>
      </c>
      <c r="K79" s="15">
        <f>+E78/E79-1</f>
        <v>6.566200215285245E-2</v>
      </c>
      <c r="L79" s="14">
        <f>+F78-F79</f>
        <v>182694</v>
      </c>
      <c r="M79" s="15">
        <f>+F78/F79-1</f>
        <v>1.0755500085363914</v>
      </c>
      <c r="N79" s="14">
        <f>+G78-G79</f>
        <v>1419</v>
      </c>
      <c r="O79" s="15">
        <f>+G78/G79-1</f>
        <v>0.61776229865041365</v>
      </c>
      <c r="P79" s="14"/>
    </row>
    <row r="80" spans="1:16" x14ac:dyDescent="0.2">
      <c r="A80" s="10" t="s">
        <v>57</v>
      </c>
      <c r="B80" s="10" t="s">
        <v>58</v>
      </c>
      <c r="C80" s="11">
        <v>2019</v>
      </c>
      <c r="D80" s="12">
        <v>1080573700</v>
      </c>
      <c r="E80" s="12">
        <v>3358</v>
      </c>
      <c r="F80" s="12">
        <v>321791</v>
      </c>
      <c r="G80" s="12">
        <v>4949</v>
      </c>
      <c r="H80" s="12" t="s">
        <v>6</v>
      </c>
      <c r="I80" s="13" t="s">
        <v>60</v>
      </c>
      <c r="J80" s="14">
        <f>+E80-E82</f>
        <v>199</v>
      </c>
      <c r="K80" s="15">
        <f>+E80/E82-1</f>
        <v>6.2994618550174186E-2</v>
      </c>
      <c r="L80" s="14">
        <f>+F80-F82</f>
        <v>195284</v>
      </c>
      <c r="M80" s="15">
        <f>+F80/F82-1</f>
        <v>1.5436616155627751</v>
      </c>
      <c r="N80" s="14">
        <f>+G80-G82</f>
        <v>2381</v>
      </c>
      <c r="O80" s="15">
        <f>+G80/G82-1</f>
        <v>0.92718068535825537</v>
      </c>
      <c r="P80" s="14">
        <v>26</v>
      </c>
    </row>
    <row r="81" spans="1:16" x14ac:dyDescent="0.2">
      <c r="A81" s="16" t="s">
        <v>57</v>
      </c>
      <c r="B81" s="16" t="s">
        <v>58</v>
      </c>
      <c r="C81" s="17">
        <v>2007</v>
      </c>
      <c r="D81" s="18">
        <v>1037160900</v>
      </c>
      <c r="E81" s="18">
        <v>3297</v>
      </c>
      <c r="F81" s="18">
        <v>314577</v>
      </c>
      <c r="G81" s="18">
        <v>3379</v>
      </c>
      <c r="H81" s="12">
        <v>165</v>
      </c>
      <c r="I81" s="19" t="s">
        <v>61</v>
      </c>
      <c r="J81" s="20">
        <f t="shared" ref="J81:J82" si="26">+E80-E81</f>
        <v>61</v>
      </c>
      <c r="K81" s="21">
        <f>+E80/E81-1</f>
        <v>1.8501668183196873E-2</v>
      </c>
      <c r="L81" s="20">
        <f>+F80-F81</f>
        <v>7214</v>
      </c>
      <c r="M81" s="21">
        <f>+F80/F81-1</f>
        <v>2.293238221484728E-2</v>
      </c>
      <c r="N81" s="20">
        <f>+G80-G81</f>
        <v>1570</v>
      </c>
      <c r="O81" s="21">
        <f>+G80/G81-1</f>
        <v>0.46463450725066591</v>
      </c>
      <c r="P81" s="20"/>
    </row>
    <row r="82" spans="1:16" x14ac:dyDescent="0.2">
      <c r="A82" s="10" t="s">
        <v>57</v>
      </c>
      <c r="B82" s="10" t="s">
        <v>58</v>
      </c>
      <c r="C82" s="11">
        <v>2000</v>
      </c>
      <c r="D82" s="12">
        <v>399635000</v>
      </c>
      <c r="E82" s="12">
        <v>3159</v>
      </c>
      <c r="F82" s="12">
        <v>126507</v>
      </c>
      <c r="G82" s="12">
        <v>2568</v>
      </c>
      <c r="H82" s="12">
        <v>128</v>
      </c>
      <c r="I82" s="13" t="s">
        <v>59</v>
      </c>
      <c r="J82" s="14">
        <f t="shared" si="26"/>
        <v>138</v>
      </c>
      <c r="K82" s="15">
        <f>+E81/E82-1</f>
        <v>4.368471035137711E-2</v>
      </c>
      <c r="L82" s="14">
        <f>+F81-F82</f>
        <v>188070</v>
      </c>
      <c r="M82" s="15">
        <f>+F81/F82-1</f>
        <v>1.4866371030852048</v>
      </c>
      <c r="N82" s="14">
        <f>+G81-G82</f>
        <v>811</v>
      </c>
      <c r="O82" s="15">
        <f>+G81/G82-1</f>
        <v>0.31580996884735213</v>
      </c>
      <c r="P82" s="14"/>
    </row>
  </sheetData>
  <autoFilter ref="A1:P82"/>
  <pageMargins left="0.25" right="0.25" top="1" bottom="0.75" header="0.5" footer="0.5"/>
  <pageSetup scale="95" orientation="landscape" horizontalDpi="300" verticalDpi="300" r:id="rId1"/>
  <headerFooter alignWithMargins="0">
    <oddHeader>&amp;CTown of Carver - Plymouth County
Single Family Home Tax Bill in Consideration for CIP Shift</oddHeader>
    <oddFooter>&amp;LS. Pratt&amp;CDLS Municipal Data Bank&amp;RJune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Full</vt:lpstr>
      <vt:lpstr>Full!Print_Titles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Pratt, Stephen</dc:creator>
  <cp:lastModifiedBy>Pratt, Stephen</cp:lastModifiedBy>
  <cp:lastPrinted>2019-06-25T13:32:42Z</cp:lastPrinted>
  <dcterms:created xsi:type="dcterms:W3CDTF">2019-05-01T19:08:56Z</dcterms:created>
  <dcterms:modified xsi:type="dcterms:W3CDTF">2019-06-26T14:43:08Z</dcterms:modified>
</cp:coreProperties>
</file>